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7620" windowHeight="16460" activeTab="1"/>
  </bookViews>
  <sheets>
    <sheet name="Graduatoria decr" sheetId="1" r:id="rId1"/>
    <sheet name="Visitatori per Regione" sheetId="2" r:id="rId2"/>
  </sheets>
  <definedNames>
    <definedName name="_xlnm.Print_Area" localSheetId="1">'Visitatori per Regione'!$A:$N</definedName>
    <definedName name="_xlnm.Print_Titles" localSheetId="0">'Graduatoria decr'!$1:$8</definedName>
    <definedName name="_xlnm.Print_Titles" localSheetId="1">'Visitatori per Regione'!$1:$8</definedName>
  </definedNames>
  <calcPr fullCalcOnLoad="1"/>
</workbook>
</file>

<file path=xl/sharedStrings.xml><?xml version="1.0" encoding="utf-8"?>
<sst xmlns="http://schemas.openxmlformats.org/spreadsheetml/2006/main" count="3826" uniqueCount="783">
  <si>
    <t>MUSEI, MONUMENTI E AREE ARCHEOLOGICHE STATALI</t>
  </si>
  <si>
    <t>Regione</t>
  </si>
  <si>
    <t>Istituto</t>
  </si>
  <si>
    <t>Paganti</t>
  </si>
  <si>
    <t>Non paganti</t>
  </si>
  <si>
    <t>Totale Visitatori</t>
  </si>
  <si>
    <t>Introiti Lordi (Euro)</t>
  </si>
  <si>
    <t>Introiti Netti (Euro)</t>
  </si>
  <si>
    <t>Introiti Lordi</t>
  </si>
  <si>
    <t xml:space="preserve">Introiti Netti </t>
  </si>
  <si>
    <t>Comune</t>
  </si>
  <si>
    <t>Ingresso</t>
  </si>
  <si>
    <r>
      <t xml:space="preserve">Direzione Generale per l'Organizzazione, gli Affari generali,   l'Innovazione, il Bilancio e il  Personale
Servizio I – Affari Generali, Sistemi Informativi, Tecnologie Innovative
</t>
    </r>
    <r>
      <rPr>
        <b/>
        <sz val="8"/>
        <rFont val="Arial"/>
        <family val="2"/>
      </rPr>
      <t xml:space="preserve">Ufficio di Statistica         </t>
    </r>
    <r>
      <rPr>
        <sz val="8"/>
        <rFont val="Arial"/>
        <family val="0"/>
      </rPr>
      <t xml:space="preserve">                         </t>
    </r>
  </si>
  <si>
    <t>Rilevazione 2014</t>
  </si>
  <si>
    <t>Confronto % 2014/2013</t>
  </si>
  <si>
    <t>LAZIO</t>
  </si>
  <si>
    <t>ROMA</t>
  </si>
  <si>
    <t>Pantheon</t>
  </si>
  <si>
    <t>Gratuito</t>
  </si>
  <si>
    <t>Circuito Archeologico "Colosseo, Foro Romano e Palatino" - (Gli istituti componenti non hanno biglietto singolo)</t>
  </si>
  <si>
    <t>A Pagamento</t>
  </si>
  <si>
    <t>CAMPANIA</t>
  </si>
  <si>
    <t>POMPEI</t>
  </si>
  <si>
    <t>Scavi Vecchi e Nuovi di Pompei</t>
  </si>
  <si>
    <t>TOSCANA</t>
  </si>
  <si>
    <t>FIRENZE</t>
  </si>
  <si>
    <t>Galleria degli Uffizi e Corridoio Vasariano</t>
  </si>
  <si>
    <t>Galleria dell'Accademia e Museo degli Strumenti Musicali</t>
  </si>
  <si>
    <t>Museo Nazionale di Castel Sant'Angelo</t>
  </si>
  <si>
    <t>NAPOLI</t>
  </si>
  <si>
    <t>Parco di Capodimonte</t>
  </si>
  <si>
    <t>FRIULI-VENEZIA GIULIA</t>
  </si>
  <si>
    <t>TRIESTE</t>
  </si>
  <si>
    <t>Parco del Castello di Miramare</t>
  </si>
  <si>
    <t>Circuito Museale (Museo degli Argenti, Museo delle Porcellane, Giardino di Boboli, Galleria del Costume, Giardino Bardini (non statale)) - (Gli istituti componenti non hanno biglietto singolo)</t>
  </si>
  <si>
    <t>VEROLI</t>
  </si>
  <si>
    <t>Abbazia di Casamari</t>
  </si>
  <si>
    <t>PIEMONTE</t>
  </si>
  <si>
    <t>TORINO</t>
  </si>
  <si>
    <t>Museo delle Antichità Egizie</t>
  </si>
  <si>
    <t>VENARIA REALE</t>
  </si>
  <si>
    <t>La Venaria Reale</t>
  </si>
  <si>
    <t>Galleria Borghese</t>
  </si>
  <si>
    <t>TIVOLI</t>
  </si>
  <si>
    <t>Villa d'Este</t>
  </si>
  <si>
    <t>CASERTA</t>
  </si>
  <si>
    <t>Circuito Museale Complesso Vanvitelliano - Reggia di Caserta (Palazzo Reale, Parco e Giardino all''inglese)</t>
  </si>
  <si>
    <t>Circuito museale (Galleria Palatina e Appartamenti Monumentali Palazzo Pitti, Galleria d'Arte Moderna) - (Gli istituti componenti non hanno biglietto singolo)</t>
  </si>
  <si>
    <t>LOMBARDIA</t>
  </si>
  <si>
    <t>MILANO</t>
  </si>
  <si>
    <t>Cenacolo Vinciano</t>
  </si>
  <si>
    <t>Giardino delle Scuderie reali e pagliere</t>
  </si>
  <si>
    <t>ERCOLANO</t>
  </si>
  <si>
    <t>Scavi di Ercolano</t>
  </si>
  <si>
    <t>Museo Archeologico Nazionale</t>
  </si>
  <si>
    <t>CASSINO</t>
  </si>
  <si>
    <t>Abbazia di Montecassino</t>
  </si>
  <si>
    <t>Scavi di Ostia Antica e Museo</t>
  </si>
  <si>
    <t>Cappelle Medicee</t>
  </si>
  <si>
    <t>Circuito del Museo Nazionale Romano (Palazzo Massimo, Palazzo Altemps, Terme di Diocleziano, Crypta Balbi) - (Gli istituti componenti non hanno biglietto singolo)</t>
  </si>
  <si>
    <t>Circuito museale (Palazzo Reale, Galleria Sabauda, Armeria Reale,  Museo di Antichità)</t>
  </si>
  <si>
    <t>Pinacoteca di Brera</t>
  </si>
  <si>
    <t>Circuito Archeologico (Terme di Caracalla, Tomba di Cecilia Metella, Villa dei Quintili) - (Gli istituti componenti non hanno biglietto singolo)</t>
  </si>
  <si>
    <t>CAPACCIO</t>
  </si>
  <si>
    <t>Circuito Archeologico di Paestum (Museo Archeologico Nazionale di Paestum, Area Archeologica di Paestum)</t>
  </si>
  <si>
    <t>VENETO</t>
  </si>
  <si>
    <t>VENEZIA</t>
  </si>
  <si>
    <t>Museo Archeologico di Venezia (Visitabile solo con biglietto del Circuito museale civico "I musei di p.zza S.Marco", che prevede, per la Soprintendenza, una quota sui biglietti interi venduti)</t>
  </si>
  <si>
    <t>ANACAPRI</t>
  </si>
  <si>
    <t>Grotta Azzurra</t>
  </si>
  <si>
    <t>Museo Storico del Castello di Miramare</t>
  </si>
  <si>
    <t>Area Archeologica di Villa Adriana</t>
  </si>
  <si>
    <t>SIRMIONE</t>
  </si>
  <si>
    <t>Castello Scaligero</t>
  </si>
  <si>
    <t>Grotte di Catullo e Museo Archeologico di Sirmione</t>
  </si>
  <si>
    <t>Museo Nazionale del Bargello</t>
  </si>
  <si>
    <t>MANTOVA</t>
  </si>
  <si>
    <t>Museo di Palazzo Ducale</t>
  </si>
  <si>
    <t>MARCHE</t>
  </si>
  <si>
    <t>GRADARA</t>
  </si>
  <si>
    <t>Rocca Demaniale</t>
  </si>
  <si>
    <t>PUGLIA</t>
  </si>
  <si>
    <t>ANDRIA</t>
  </si>
  <si>
    <t>Castel del Monte</t>
  </si>
  <si>
    <t>CALABRIA</t>
  </si>
  <si>
    <t>REGGIO DI CALABRIA</t>
  </si>
  <si>
    <t>Circuito Museale (Museo di Palazzo Grimani - Gallerie dell'Accademia)</t>
  </si>
  <si>
    <t>URBINO</t>
  </si>
  <si>
    <t>Galleria Nazionale delle Marche</t>
  </si>
  <si>
    <t>EMILIA ROMAGNA</t>
  </si>
  <si>
    <t>RAVENNA</t>
  </si>
  <si>
    <t>Basilica di Sant' Apollinare in Classe</t>
  </si>
  <si>
    <t>Museo di San Marco</t>
  </si>
  <si>
    <t>Galleria Nazionale d'Arte Moderna e Contemporanea</t>
  </si>
  <si>
    <t>Palazzo Reale di Napoli</t>
  </si>
  <si>
    <t>Castel Sant'Elmo</t>
  </si>
  <si>
    <t>Museo di Capodimonte</t>
  </si>
  <si>
    <t>Museo di San Martino</t>
  </si>
  <si>
    <t>STRA</t>
  </si>
  <si>
    <t>Museo Nazionale di Villa Pisani</t>
  </si>
  <si>
    <t>VITERBO</t>
  </si>
  <si>
    <t>Basilica di S. Francesco</t>
  </si>
  <si>
    <t>Galleria Nazionale d'Arte Antica in Palazzo Barberini</t>
  </si>
  <si>
    <t>RACCONIGI</t>
  </si>
  <si>
    <t>Complesso Monumentale del Castello e Parco di Racconigi</t>
  </si>
  <si>
    <t>PRIVERNO</t>
  </si>
  <si>
    <t>Abbazia di Fossanova</t>
  </si>
  <si>
    <t>SARDEGNA</t>
  </si>
  <si>
    <t>CAGLIARI</t>
  </si>
  <si>
    <t>AREZZO</t>
  </si>
  <si>
    <t>Basilica di S. Francesco - Affreschi di Piero della Francesca</t>
  </si>
  <si>
    <t>PADULA</t>
  </si>
  <si>
    <t>Certosa di San Lorenzo</t>
  </si>
  <si>
    <t>Gallerie dell'Accademia (Visitabile a pagamento solo con il biglietto cumulativo del relativo Circuito  dal 1 marzo 2012. Gli ingressi gratuiti sono riportati nel singolo Istituto)</t>
  </si>
  <si>
    <t>Villa Lante Bagnaia</t>
  </si>
  <si>
    <t>Museo Nazionale Etrusco di Villa Giulia</t>
  </si>
  <si>
    <t>CABRAS</t>
  </si>
  <si>
    <t>Area Archeologica di "Tharros" (in gestione al Comune di Cabras)</t>
  </si>
  <si>
    <t>SAN LEO</t>
  </si>
  <si>
    <t>Fortezza di San Leo</t>
  </si>
  <si>
    <t>Circuito Archeologico di Pompei e Ercolano (Scavi di Pompei, Scavi di Ercolano,  Scavi di Oplonti, Antiquarium di Boscoreale)</t>
  </si>
  <si>
    <t>BARI</t>
  </si>
  <si>
    <t>Castello Svevo</t>
  </si>
  <si>
    <t>Museo d'Arte Orientale (da Novembre 2002, visitabile solo con biglietto del Circuito museale di Ca' Pesaro che prevede, per la Soprintendenza, una quota sui biglietti interi venduti)</t>
  </si>
  <si>
    <t>AGLIÈ</t>
  </si>
  <si>
    <t>Complesso Monumentale del Castello, Giardino e Parco d'Agliè</t>
  </si>
  <si>
    <t>PORTOFERRAIO</t>
  </si>
  <si>
    <t>Museo Nazionale delle Residenze Napoleoniche - "Villa di  San Martino"</t>
  </si>
  <si>
    <t>PARMA</t>
  </si>
  <si>
    <t>Teatro Farnese</t>
  </si>
  <si>
    <t>SUBIACO</t>
  </si>
  <si>
    <t>Monastero di San Benedetto Sacro Speco</t>
  </si>
  <si>
    <t>Museo Archeologico Nazionale di Firenze</t>
  </si>
  <si>
    <t>UMBRIA</t>
  </si>
  <si>
    <t>PERUGIA</t>
  </si>
  <si>
    <t>Galleria Nazionale dell'Umbria</t>
  </si>
  <si>
    <t>Galleria "Giorgio Franchetti" alla Ca' d'Oro</t>
  </si>
  <si>
    <t>CODIGORO</t>
  </si>
  <si>
    <t>Abbazia di Pomposa e Museo Pomposiano (fino a Dicembre 2001 i dati sono riferiti al solo Museo Pomposiano, in quanto quelli dell''Abbazia venivano rilevati separatamente)</t>
  </si>
  <si>
    <t>LANGHIRANO</t>
  </si>
  <si>
    <t>Castello di Torrechiara</t>
  </si>
  <si>
    <t>Mausoleo di Teodorico</t>
  </si>
  <si>
    <t>Circuito Mostre (Gall.Palatina, Gall. Arte Moderna, Museo Argenti, Giardino Boboli, Museo Porcellane, Galleria Costume, Giardino Bardini (non statale))</t>
  </si>
  <si>
    <t>BARUMINI</t>
  </si>
  <si>
    <t>Area Archeologica "Su Nuraxi" (in gestione al comune di Barumini)</t>
  </si>
  <si>
    <t>Galleria Nazionale di Parma</t>
  </si>
  <si>
    <t>LA MADDALENA</t>
  </si>
  <si>
    <t>Compendio Garibaldino di Caprera</t>
  </si>
  <si>
    <t>Battistero degli Ariani</t>
  </si>
  <si>
    <t>CAPRAROLA</t>
  </si>
  <si>
    <t>Palazzo Farnese</t>
  </si>
  <si>
    <t>PULA</t>
  </si>
  <si>
    <t>Area Archeologica di Nora (ingestione al comune di Pula)</t>
  </si>
  <si>
    <t>TRANI</t>
  </si>
  <si>
    <t>SANTA MARIA CAPUA VETERE</t>
  </si>
  <si>
    <t>Circuito Archeologico di S.M.Capua Vetere "Anfiteatro Campano - Mitreo e Antiquarium - Museo Archeologico Statale dell''''Antica Capua"</t>
  </si>
  <si>
    <t>BOLOGNA</t>
  </si>
  <si>
    <t>Pinacoteca Nazionale di Bologna</t>
  </si>
  <si>
    <t>Galleria Spada</t>
  </si>
  <si>
    <t>Museo della Casa Fiorentina Antica - Palazzo Davanzati</t>
  </si>
  <si>
    <t>Museo Nazionale delle Residenze Napoleoniche - "Palazzina dei Mulini"</t>
  </si>
  <si>
    <t>CERVETERI</t>
  </si>
  <si>
    <t>Necropoli della Banditaccia</t>
  </si>
  <si>
    <t>Chiesa e Museo di Orsanmichele</t>
  </si>
  <si>
    <t>SENIGALLIA</t>
  </si>
  <si>
    <t>Rocca Roveresca</t>
  </si>
  <si>
    <t>LIGURIA</t>
  </si>
  <si>
    <t>GENOVA</t>
  </si>
  <si>
    <t>Galleria di Palazzo Reale</t>
  </si>
  <si>
    <t>Villa della Regina</t>
  </si>
  <si>
    <t>POGGIO A CAIANO</t>
  </si>
  <si>
    <t>Villa Medicea di Poggio a Caiano e Giardino</t>
  </si>
  <si>
    <t>TARANTO</t>
  </si>
  <si>
    <t>TARQUINIA</t>
  </si>
  <si>
    <t>Necropoli</t>
  </si>
  <si>
    <t>SIENA</t>
  </si>
  <si>
    <t>Museo Archeologico di Siena (da Marzo 2001 in gestione allo "Spedale di S.Maria della Scala" - Comune di Siena)</t>
  </si>
  <si>
    <t>BORGIA</t>
  </si>
  <si>
    <t>Museo e Parco Archeologico Nazionale di Scolacium</t>
  </si>
  <si>
    <t>Villa Medicea della Petraia</t>
  </si>
  <si>
    <t>BASILICATA</t>
  </si>
  <si>
    <t>MELFI</t>
  </si>
  <si>
    <t>Museo Archeologico Nazionale del Melfese "Massimo Pallottino"</t>
  </si>
  <si>
    <t>CASTELLAMMARE DI STABIA</t>
  </si>
  <si>
    <t>Scavi di Stabia</t>
  </si>
  <si>
    <t>Giardino di Villa Il Ventaglio</t>
  </si>
  <si>
    <t>TORRE ANNUNZIATA</t>
  </si>
  <si>
    <t>Scavi di Oplonti (Visitabile a pagamento con il biglietto cumulativo del relativo Circuito. Nel singolo Istituto sono riportati gli ingressi gratuiti e quelli con biglietto a pagamento artecard)</t>
  </si>
  <si>
    <t>SPOLETO</t>
  </si>
  <si>
    <t>Museo Nazionale del Ducato di Spoleto</t>
  </si>
  <si>
    <t>POZZUOLI</t>
  </si>
  <si>
    <t>Parco Archeologico di Cuma (Visitabile a pagamento solo con il biglietto cumulativo del relativo Circuito. Gli ingressi gratuiti sono riportati nel singolo Istituto)</t>
  </si>
  <si>
    <t>Museo Nazionale del Palazzo di Venezia</t>
  </si>
  <si>
    <t>Monastero di Santa Scolastica</t>
  </si>
  <si>
    <t>COLLEPARDO</t>
  </si>
  <si>
    <t>Certosa di Trisulti</t>
  </si>
  <si>
    <t>Museo Nazionale Preistorico ed Etnografico "L. Pigorini"</t>
  </si>
  <si>
    <t>Villa Medicea di Cerreto Guidi e Museo storico della Caccia e del territorio</t>
  </si>
  <si>
    <t>SPERLONGA</t>
  </si>
  <si>
    <t>Museo Archeologico Nazionale e Area Archeologica</t>
  </si>
  <si>
    <t>AQUILEIA</t>
  </si>
  <si>
    <t>Museo Arch. Naz. e "Cripta" scavi Basilica S.M.Assunta</t>
  </si>
  <si>
    <t>ABRUZZO</t>
  </si>
  <si>
    <t>MASSA D'ALBE</t>
  </si>
  <si>
    <t>Area Archeologica di "Alba Fucens"</t>
  </si>
  <si>
    <t>BACOLI</t>
  </si>
  <si>
    <t>Complesso Monumentale Archeologico dell'Area Flegrea (Parco archeol. Di Cuma, Parco archeol. Terme di Baia, Museo archeol. dei Campi Flegrei,Tempio di Serapide)</t>
  </si>
  <si>
    <t>MATERA</t>
  </si>
  <si>
    <t>Museo Nazionale d'Arte Medievale e Moderna della Basilicata</t>
  </si>
  <si>
    <t>SUTRI</t>
  </si>
  <si>
    <t>Anfiteatro Romano</t>
  </si>
  <si>
    <t>ALBUGNANO</t>
  </si>
  <si>
    <t>Abbazia di Vezzolano</t>
  </si>
  <si>
    <t>Giardino della Villa a Castello</t>
  </si>
  <si>
    <t>STILO</t>
  </si>
  <si>
    <t>La Cattolica</t>
  </si>
  <si>
    <t>Anfiteatro Flavio e Tempio di Serapide (Visitabile a pagamento solo con il biglietto cumulativo del relativo Circuito. Gli ingressi gratuiti sono riportati nel singolo Istituto)</t>
  </si>
  <si>
    <t>ASCEA</t>
  </si>
  <si>
    <t>Parco Archeologico di Elea - Velia</t>
  </si>
  <si>
    <t>CASTIGLIONE A CASAURIA</t>
  </si>
  <si>
    <t>Abbazia di San Clemente a Casauria</t>
  </si>
  <si>
    <t>CERTOSA DI PAVIA</t>
  </si>
  <si>
    <t>Museo della Certosa di Pavia</t>
  </si>
  <si>
    <t>Galleria Nazionale d'Arte Antica in Palazzo Corsini</t>
  </si>
  <si>
    <t>MANFREDONIA</t>
  </si>
  <si>
    <t>Museo Nazionale Archeologico di Manfredonia</t>
  </si>
  <si>
    <t>MINORI</t>
  </si>
  <si>
    <t>Villa marittima e Antiquarium di Minori</t>
  </si>
  <si>
    <t>Camera di San Paolo</t>
  </si>
  <si>
    <t>Museo  Archeologico dei Campi Flegrei nel Castello di Baia - (Visitabile a pag. solo con il biglietto cumulativo del relativo Circuito. Gli ingressi gratuiti sono riportati nel singolo Istituto)</t>
  </si>
  <si>
    <t>BERNALDA</t>
  </si>
  <si>
    <t>Parco Archeologico dell'Area Urbana</t>
  </si>
  <si>
    <t>MONTELLA</t>
  </si>
  <si>
    <t>Museo di San Francesco a Folloni</t>
  </si>
  <si>
    <t>Galleria Nazionale di Palazzo Spinola</t>
  </si>
  <si>
    <t>MONTESARCHIO</t>
  </si>
  <si>
    <t>Museo Archeologico Nazionale del Sannio Caudino</t>
  </si>
  <si>
    <t>FASANO</t>
  </si>
  <si>
    <t>Museo Archeologico Nazionale e Zona Archeologica di Egnazia</t>
  </si>
  <si>
    <t>Tempio delle Tavole Palatine</t>
  </si>
  <si>
    <t>CIVIDALE DEL FRIULI</t>
  </si>
  <si>
    <t>TERNI</t>
  </si>
  <si>
    <t>Area Archeologica di Carsulae</t>
  </si>
  <si>
    <t>Circuito Archeologico di Tarquinia "Museo Archeologico Nazionale - Necropoli"</t>
  </si>
  <si>
    <t>ANCONA</t>
  </si>
  <si>
    <t>Museo Tattile Statale "Omero"</t>
  </si>
  <si>
    <t>LERICI</t>
  </si>
  <si>
    <t>Castello di San Terenzo</t>
  </si>
  <si>
    <t>ATRIPALDA</t>
  </si>
  <si>
    <t>Museo del Palazzo della Dogana dei Grani</t>
  </si>
  <si>
    <t>CAPRI</t>
  </si>
  <si>
    <t>Palazzo di Tiberio e Villa Jovis</t>
  </si>
  <si>
    <t>Museo Nazionale di Ravenna</t>
  </si>
  <si>
    <t>Museo Archeologico Nazionale e Teatro Romano</t>
  </si>
  <si>
    <t>FERRARA</t>
  </si>
  <si>
    <t>Museo Archeologico Nazionale di Ferrara</t>
  </si>
  <si>
    <t>CAPO DI PONTE</t>
  </si>
  <si>
    <t>Circuito archeologico (Museo Naz. Preistoria Valle Camonica, Parco Naz. Incisioni rupestri)</t>
  </si>
  <si>
    <t>Museo Nazionale Archeologico Cerite</t>
  </si>
  <si>
    <t>CALCI</t>
  </si>
  <si>
    <t>Museo Nazionale della Certosa Monumentale di Calci</t>
  </si>
  <si>
    <t>Palazzo Carignano</t>
  </si>
  <si>
    <t>CELANO</t>
  </si>
  <si>
    <t>Museo d'Arte Sacra della Marsica</t>
  </si>
  <si>
    <t>CANINO</t>
  </si>
  <si>
    <t>Museo Archeologico di Vulci</t>
  </si>
  <si>
    <t>BENEVENTO</t>
  </si>
  <si>
    <t>Area Archeologica del Teatro Romano di Benevento</t>
  </si>
  <si>
    <t>SALERNO</t>
  </si>
  <si>
    <t>Museo Diocesano</t>
  </si>
  <si>
    <t>Pinacoteca Nazionale di Ferrara</t>
  </si>
  <si>
    <t>Pinacoteca Nazionale</t>
  </si>
  <si>
    <t>PALESTRINA</t>
  </si>
  <si>
    <t>Museo Archeologico Nazionale di Palestrina e Santuario della Fortuna Primigenia</t>
  </si>
  <si>
    <t>Museo di Palazzo Grimani</t>
  </si>
  <si>
    <t>Museo "Diego Aragona Pignatelli Cortes"</t>
  </si>
  <si>
    <t>DESENZANO DEL GARDA</t>
  </si>
  <si>
    <t>Villa Romana e Antiquarium</t>
  </si>
  <si>
    <t>ABBASANTA</t>
  </si>
  <si>
    <t>Area Archeologica "Nuraghe Losa" (in gestione al comune di Abbasanta)</t>
  </si>
  <si>
    <t>CORTONA</t>
  </si>
  <si>
    <t>Area Archeologica del Sodo e Tomba di Camucia</t>
  </si>
  <si>
    <t>GUBBIO</t>
  </si>
  <si>
    <t>Palazzo Ducale</t>
  </si>
  <si>
    <t>ESTE</t>
  </si>
  <si>
    <t>Museo Nazionale Atestino</t>
  </si>
  <si>
    <t>GROSSETO</t>
  </si>
  <si>
    <t>Area Archeologica di Roselle</t>
  </si>
  <si>
    <t>SASSARI</t>
  </si>
  <si>
    <t>Museo Nazionale Archeologico - Etnografico "Giovanni Antonio Sanna"</t>
  </si>
  <si>
    <t>NEMI</t>
  </si>
  <si>
    <t>Museo delle Navi Romane di Nemi</t>
  </si>
  <si>
    <t>Certosa di San Giacomo</t>
  </si>
  <si>
    <t>PESCARA</t>
  </si>
  <si>
    <t>Museo "Casa natale di Gabriele D'Annunzio"</t>
  </si>
  <si>
    <t>CHIUSI</t>
  </si>
  <si>
    <t>Museo Archeologico Nazionale di Chiusi</t>
  </si>
  <si>
    <t>BITONTO</t>
  </si>
  <si>
    <t>Galleria Nazionale della Puglia "Girolamo e Rosaria Devanna"</t>
  </si>
  <si>
    <t>CROTONE</t>
  </si>
  <si>
    <t>Museo e Parco Archeologico Nazionale di Capo Colonna</t>
  </si>
  <si>
    <t>TUSCANIA</t>
  </si>
  <si>
    <t>Chiesa San Pietro</t>
  </si>
  <si>
    <t>Museo Archeologico Nazionale di Mantova</t>
  </si>
  <si>
    <t>Parco Nazionale delle Incisioni Rupestri  (da maggio 2014 visitabile solo con biglietto del relativo circuito)</t>
  </si>
  <si>
    <t>Museo Archeologico Nazionale di Parma</t>
  </si>
  <si>
    <t>Parco Archeologico delle Terme di Baia (Visitabile a pagamento solo con il biglietto cumulativo del relativo Circuito. Gli ingressi gratuiti sono riportati nel singolo Istituto)</t>
  </si>
  <si>
    <t>CASTELSEPRIO</t>
  </si>
  <si>
    <t>Parco Archeologico e Antiquarium</t>
  </si>
  <si>
    <t>Museo Archeologico Nazionale di Metaponto</t>
  </si>
  <si>
    <t>BOSCOREALE</t>
  </si>
  <si>
    <t>Circuito Archeologico siti minori (Scavi di Oplonti, Antiquarium di Boscoreale, Scavi di Villa Regina)</t>
  </si>
  <si>
    <t>Museo Nazionale della Ceramica "Duca di Martina"</t>
  </si>
  <si>
    <t>VIBO VALENTIA</t>
  </si>
  <si>
    <t>Museo Archeologico Nazionale " Vito Capialbi"</t>
  </si>
  <si>
    <t>CHIETI</t>
  </si>
  <si>
    <t>Museo Archeologico Nazionale d'Abruzzo - Villa Frigerj</t>
  </si>
  <si>
    <t>SASSUOLO</t>
  </si>
  <si>
    <t>Palazzo Ducale di Sassuolo</t>
  </si>
  <si>
    <t>Complesso di Capo di Bove</t>
  </si>
  <si>
    <t>Cenacolo di Sant'Apollonia</t>
  </si>
  <si>
    <t>Museo dell'Opificio delle Pietre Dure</t>
  </si>
  <si>
    <t>Tomba di Virgilio</t>
  </si>
  <si>
    <t>Palazzo Simi</t>
  </si>
  <si>
    <t>Museo Nazionale "Domenico Ridola"</t>
  </si>
  <si>
    <t>Museo Archeologico Nazionale delle Marche</t>
  </si>
  <si>
    <t>Chiesa di Santa Maria Maggiore</t>
  </si>
  <si>
    <t>ORTONOVO</t>
  </si>
  <si>
    <t>Museo Archeologico Nazionale e Zona Archeologica di Luni</t>
  </si>
  <si>
    <t>GERACE</t>
  </si>
  <si>
    <t>Chiesa di San Francesco D'Assisi</t>
  </si>
  <si>
    <t>Museo Nazionale d'Arte Orientale "Giuseppe Tucci"</t>
  </si>
  <si>
    <t>LOCRI</t>
  </si>
  <si>
    <t>Museo e Parco Archeologico Nazionale</t>
  </si>
  <si>
    <t>MOLISE</t>
  </si>
  <si>
    <t>SEPINO</t>
  </si>
  <si>
    <t>Area Archeologica di Sepino</t>
  </si>
  <si>
    <t>Memoriale Giuseppe Garibaldi</t>
  </si>
  <si>
    <t>SERRALUNGA D'ALBA</t>
  </si>
  <si>
    <t>Castello di Serralunga d'Alba (in gestione alla Barolo e Castles Foundation dal 23/03/2013)</t>
  </si>
  <si>
    <t>Santuario Madonna della Quercia</t>
  </si>
  <si>
    <t>CONCORDIA SAGITTARIA</t>
  </si>
  <si>
    <t>Basilica Paleocristiana di Concordia Sagittaria</t>
  </si>
  <si>
    <t>ORVIETO</t>
  </si>
  <si>
    <t>Necropoli Etrusca "Crocifisso del Tufo"</t>
  </si>
  <si>
    <t>SULMONA</t>
  </si>
  <si>
    <t>Abbazia di Santo Spirito al Morrone</t>
  </si>
  <si>
    <t>COPERTINO</t>
  </si>
  <si>
    <t>Castello Angioino - Copertino</t>
  </si>
  <si>
    <t>Ipogeo di San Salvatore di Sinis</t>
  </si>
  <si>
    <t>ADRIA</t>
  </si>
  <si>
    <t>Museo Archeologico Nazionale di Adria</t>
  </si>
  <si>
    <t>Museo Archeologico Nazionale di Crotone</t>
  </si>
  <si>
    <t>Cenacolo del Fuligno</t>
  </si>
  <si>
    <t>PORTO TORRES</t>
  </si>
  <si>
    <t>Antiquarium Turritano e Zona Archeologica</t>
  </si>
  <si>
    <t>VENTIMIGLIA</t>
  </si>
  <si>
    <t>Museo Preistorico dei "Balzi Rossi" e Zona Archeologica</t>
  </si>
  <si>
    <t>CASSANO ALL'IONIO</t>
  </si>
  <si>
    <t>Museo  Archeologico Nazionale della Sibaritide</t>
  </si>
  <si>
    <t>PISA</t>
  </si>
  <si>
    <t>Museo Nazionale di San Matteo</t>
  </si>
  <si>
    <t>COSENZA</t>
  </si>
  <si>
    <t>Galleria Nazionale di Cosenza</t>
  </si>
  <si>
    <t>Museo della Via Ostiense</t>
  </si>
  <si>
    <t>Museo Nazionale delle Arti e Tradizioni Popolari</t>
  </si>
  <si>
    <t>CANOSSA</t>
  </si>
  <si>
    <t>Castello di Canossa e Museo Nazionale "Naborre Campanini" (in gestione alla Provincia di Reggio Emilia dal 15/06/2012)</t>
  </si>
  <si>
    <t>GIOIA DEL COLLE</t>
  </si>
  <si>
    <t>LUGAGNANO VAL D'ARDA</t>
  </si>
  <si>
    <t>Area Archeologica e Antiquarium di Veleia</t>
  </si>
  <si>
    <t>Parco Archeologico della Sibaritide</t>
  </si>
  <si>
    <t>Museo di Casa Romei</t>
  </si>
  <si>
    <t>LUCCA</t>
  </si>
  <si>
    <t>Pinacoteca Nazionale e Museo di Palazzo Mansi</t>
  </si>
  <si>
    <t>Museo di Casa Vasari</t>
  </si>
  <si>
    <t>Istituto Nazionale per la Grafica</t>
  </si>
  <si>
    <t>CIVITAVECCHIA</t>
  </si>
  <si>
    <t>FRATTA POLESINE</t>
  </si>
  <si>
    <t>Museo Archeologico Nazionale (barchessa di Villa Badoer)</t>
  </si>
  <si>
    <t>ISERNIA</t>
  </si>
  <si>
    <t>Museo Nazionale del Paleolitico d'Isernia</t>
  </si>
  <si>
    <t>Circuito Museale "Luoghi Napoleonici" (Villa S. Martino, Palazzina dei Mulini)</t>
  </si>
  <si>
    <t>Area Archeologica di Paestum ( dal 01/04/2012, visitabile solo con biglietto del relativo Circuito allorquando entrambi gli Istituti componenti sono aperti)</t>
  </si>
  <si>
    <t>Parco Archeologico delle Tombe della Via Latina</t>
  </si>
  <si>
    <t>Museo Nazionale Etrusco di Rocca Albornoz</t>
  </si>
  <si>
    <t>PIETRABBONDANTE</t>
  </si>
  <si>
    <t>Santuario Italico</t>
  </si>
  <si>
    <t>VENOSA</t>
  </si>
  <si>
    <t>Area Archeologica di Venosa</t>
  </si>
  <si>
    <t>POLICORO</t>
  </si>
  <si>
    <t>Museo Nazionale della Siritide</t>
  </si>
  <si>
    <t>Parco Archeologico di Herakleia (visitabile solo col biglietto del Museo Nazionale della Siritide cui è associato)</t>
  </si>
  <si>
    <t>Cenacolo di Ognissanti</t>
  </si>
  <si>
    <t>CASTIGLIONE DELLA PESCAIA</t>
  </si>
  <si>
    <t>Area Archeologica di Vetulonia</t>
  </si>
  <si>
    <t>MARZABOTTO</t>
  </si>
  <si>
    <t>Museo Nazionale Etrusco "Pompeo Aria" ed Area Archeologica</t>
  </si>
  <si>
    <t>Palazzo di Teodorico</t>
  </si>
  <si>
    <t>Museo Nazionale d'Arte Medievale e Moderna</t>
  </si>
  <si>
    <t>Antica Spezieria di San Giovanni Evangelista</t>
  </si>
  <si>
    <t>Antiquarium Nazionale di Boscoreale (Visitabile a pag. con biglietto cum. del relativo Circuito. Nel singolo Istituto sono riportati gli ingressi gratuiti e quelli con biglietto a pagamento artecard)</t>
  </si>
  <si>
    <t>Museo Nazionale degli Strumenti Musicali</t>
  </si>
  <si>
    <t>ALTAMURA</t>
  </si>
  <si>
    <t>Museo Nazionale Archeologico</t>
  </si>
  <si>
    <t>Museo Archeologico Nazionale "Gaio Cilnio Mecenate"</t>
  </si>
  <si>
    <t>RUVO DI PUGLIA</t>
  </si>
  <si>
    <t>Museo Nazionale Jatta</t>
  </si>
  <si>
    <t>Ipogeo dei Volumni e Necropoli del Palazzone</t>
  </si>
  <si>
    <t>BARLETTA</t>
  </si>
  <si>
    <t>Antiquarium e Zona Archeologica di Canne della Battaglia</t>
  </si>
  <si>
    <t>ASCOLI PICENO</t>
  </si>
  <si>
    <t>Museo Archeologico Statale</t>
  </si>
  <si>
    <t>FAENZA</t>
  </si>
  <si>
    <t>Museo dell'età neoclassica in Romagna in Palazzo Milzetti</t>
  </si>
  <si>
    <t>BRINDISI</t>
  </si>
  <si>
    <t>Area Archeologica  "S. Pietro degli Schiavoni"</t>
  </si>
  <si>
    <t>CASTEL SAN VINCENZO</t>
  </si>
  <si>
    <t>Complesso Monumentale di San Vincenzo al Volturno</t>
  </si>
  <si>
    <t>Teatro Romano e Antiquarium</t>
  </si>
  <si>
    <t>Circuito Archeologico di Roma (Anfiteatro Flavio-Colosseo, Foro Romano e Palatino, Palazzo Massimo, Palazzo Altemps, Caracalla, Crypta Balbi, Terme di Diocleziano, Cecilia Metella, Villa dei Quintili)</t>
  </si>
  <si>
    <t>Museo dell'Alto Medioevo</t>
  </si>
  <si>
    <t>MODENA</t>
  </si>
  <si>
    <t>Museo Lapidario Estense</t>
  </si>
  <si>
    <t>Circuito museale di Arezzo (Bas. S. Francesco-Affreschi Piero della Francesca, Museo Naz. d'Arte Med. e Mod., Museo Casa Vasari, Museo Archeolog. Stat. "C. Cilnio Mecenate" )</t>
  </si>
  <si>
    <t>CIVIDATE CAMUNO</t>
  </si>
  <si>
    <t>Parco Archeologico del Teatro e dell'Anfiteatro</t>
  </si>
  <si>
    <t>VENAFRO</t>
  </si>
  <si>
    <t>Museo Nazionale di Castello Pandone</t>
  </si>
  <si>
    <t>Cenacolo di Andrea del Sarto</t>
  </si>
  <si>
    <t>CIVITA CASTELLANA</t>
  </si>
  <si>
    <t>Museo Archeologico dell'Agro Falisco e Forte Sangallo</t>
  </si>
  <si>
    <t>FIUMICINO</t>
  </si>
  <si>
    <t>Area Archeologica del Porto di Traiano</t>
  </si>
  <si>
    <t>MINTURNO</t>
  </si>
  <si>
    <t>Comprensorio Archeologico di Minturnae</t>
  </si>
  <si>
    <t>Museo Archeologico Nazionale "G. Carettoni" e Area Archeologica di Casinum</t>
  </si>
  <si>
    <t>Circuito museale "Sistema Museale di Caprera" (Compendio Garibaldino di Caprera, Memoriale Giuseppe Garibaldi)</t>
  </si>
  <si>
    <t>PISTOIA</t>
  </si>
  <si>
    <t>Fortezza di Santa Barbara</t>
  </si>
  <si>
    <t>Museo Hendrik Christian Andersen</t>
  </si>
  <si>
    <t>MIRABELLA ECLANO</t>
  </si>
  <si>
    <t>Parco Archeologico dell'antica Aeclanum</t>
  </si>
  <si>
    <t>Ex Chiesa del Tau</t>
  </si>
  <si>
    <t>Museo Nazionale di Villa Guinigi</t>
  </si>
  <si>
    <t>PORTOGRUARO</t>
  </si>
  <si>
    <t>Museo Archeologico Nazionale Concordiese</t>
  </si>
  <si>
    <t>Museo "La Civitella"</t>
  </si>
  <si>
    <t>Altare Prenuragico di Monte D'Accoddi</t>
  </si>
  <si>
    <t>POTENZA</t>
  </si>
  <si>
    <t>Museo Archeologico Nazionale della Basilicata "Dinu Adamesteanu"</t>
  </si>
  <si>
    <t>VIGEVANO</t>
  </si>
  <si>
    <t>Museo Archeologico della Lomellina</t>
  </si>
  <si>
    <t>AVELLINO</t>
  </si>
  <si>
    <t>Carcere Borbonico</t>
  </si>
  <si>
    <t>ORIOLO ROMANO</t>
  </si>
  <si>
    <t>Palazzo Altieri</t>
  </si>
  <si>
    <t>BRESCIA</t>
  </si>
  <si>
    <t>Area Archeologica della Basilica Romana di Brescia</t>
  </si>
  <si>
    <t>GAVI</t>
  </si>
  <si>
    <t>Forte di Gavi</t>
  </si>
  <si>
    <t>Circuito Archeologico di Cerveteri (Museo Archeol. Nazionale Cerite - Necropoli della Banditaccia)</t>
  </si>
  <si>
    <t>FELTRE</t>
  </si>
  <si>
    <t>Area Archeologica di Feltre</t>
  </si>
  <si>
    <t>Chiostro dello Scalzo</t>
  </si>
  <si>
    <t>NOLA</t>
  </si>
  <si>
    <t>Museo Storico Archeologico</t>
  </si>
  <si>
    <t>BENE VAGIENNA</t>
  </si>
  <si>
    <t>Area Archeologica di Bene Vagienna</t>
  </si>
  <si>
    <t>Pinacoteca Nazionale di Cagliari</t>
  </si>
  <si>
    <t>CANOSA DI PUGLIA</t>
  </si>
  <si>
    <t>Palazzo Sinesi</t>
  </si>
  <si>
    <t>QUARTO D'ALTINO</t>
  </si>
  <si>
    <t>Museo Archeologico di Quarto d'Altino</t>
  </si>
  <si>
    <t>CAMPLI</t>
  </si>
  <si>
    <t>Museo Archeologico di Campli</t>
  </si>
  <si>
    <t>GRUMENTO NOVA</t>
  </si>
  <si>
    <t>Teatro Romano (visitabile solo col biglietto del Museo Archeologico Nazionale dell'Alta Val d'Agri cui è associato)</t>
  </si>
  <si>
    <t>Piscina Mirabile</t>
  </si>
  <si>
    <t>TEANO</t>
  </si>
  <si>
    <t>Museo Archeologico di Teanum Sidicinum</t>
  </si>
  <si>
    <t>Museo Archeologico Nazionale dell'Alta Val d'Agri</t>
  </si>
  <si>
    <t>ORBETELLO</t>
  </si>
  <si>
    <t>Antiquarium Statale di Cosa</t>
  </si>
  <si>
    <t>SAN MAURO PASCOLI</t>
  </si>
  <si>
    <t>Casa Pascoli</t>
  </si>
  <si>
    <t>ANGHIARI</t>
  </si>
  <si>
    <t>Museo delle Arti e Tradizioni Popolari dell'Alta Valle del Tevere (Palazzo Taglieschi)</t>
  </si>
  <si>
    <t>Museo Archeologico della Val Camonica</t>
  </si>
  <si>
    <t>Monumento nazionale Girolamini</t>
  </si>
  <si>
    <t>Museo Nazionale di Palazzo Reale</t>
  </si>
  <si>
    <t>CAMPELLO SUL CLITUNNO</t>
  </si>
  <si>
    <t>Tempietto sul Clitunno</t>
  </si>
  <si>
    <t>Villa di Livia</t>
  </si>
  <si>
    <t>Castello di Giulio II</t>
  </si>
  <si>
    <t>Museo Boncompagni Ludovisi per le Arti Decorative, Costume e Moda</t>
  </si>
  <si>
    <t>CAMPOBASSO</t>
  </si>
  <si>
    <t>Museo Provinciale Sannitico</t>
  </si>
  <si>
    <t>Santuario dell'Ercole Curino</t>
  </si>
  <si>
    <t>FORMIA</t>
  </si>
  <si>
    <t>SARSINA</t>
  </si>
  <si>
    <t>Museo Archeologico Nazionale di Sarsina</t>
  </si>
  <si>
    <t>TEGLIO</t>
  </si>
  <si>
    <t>Palazzo Besta</t>
  </si>
  <si>
    <t>SCALEA</t>
  </si>
  <si>
    <t>Antiquarium di Torre Cimalonga</t>
  </si>
  <si>
    <t>BUCCINO</t>
  </si>
  <si>
    <t>Museo Archeologico Nazionale di Volcei "Marcello Gigante" (in gestione al Comune di Buccino)</t>
  </si>
  <si>
    <t>MONTENERODOMO</t>
  </si>
  <si>
    <t>Parco Archeologico di Iuvanum</t>
  </si>
  <si>
    <t>Museo di Casa Martelli</t>
  </si>
  <si>
    <t>Museo Paleocristiano</t>
  </si>
  <si>
    <t>Museo Archeologico Nazionale di Paestum ( dal 01/04/2012, visitabile solo con biglietto del relativo Circuito allorquando entrambi gli Istituti componenti sono aperti)</t>
  </si>
  <si>
    <t>Sacello degli Augustali</t>
  </si>
  <si>
    <t>Area Archeologica di Veio - Santuario Etrusco dell'Apollo</t>
  </si>
  <si>
    <t>Museo Mario Praz</t>
  </si>
  <si>
    <t>GAMBATESA</t>
  </si>
  <si>
    <t>Castello di Capua</t>
  </si>
  <si>
    <t>Circuito Archeologico di Paestum e Velia (Museo Archeol. Naz. di Paestum, Area Archeologica di Paestum,Parco Archeologico di Elea-Velia)</t>
  </si>
  <si>
    <t>Museo Archeologico di Sepino</t>
  </si>
  <si>
    <t>EBOLI</t>
  </si>
  <si>
    <t>Museo Archeologico di Eboli e della Media Valle del Sele</t>
  </si>
  <si>
    <t>PALAZZO PIGNANO</t>
  </si>
  <si>
    <t>Villa Romana e Antiquarium di Palazzo Pignano</t>
  </si>
  <si>
    <t>ARIANO IRPINO</t>
  </si>
  <si>
    <t>Antiquarium di Ariano Irpino</t>
  </si>
  <si>
    <t>URBISAGLIA</t>
  </si>
  <si>
    <t>Parco dell'Anfiteatro Romano e Antiquarium "Alda Levi"</t>
  </si>
  <si>
    <t>BOLSENA</t>
  </si>
  <si>
    <t>Area del Foro e Domus Privatae della Città Romana di Volsinii</t>
  </si>
  <si>
    <t>SAN GIUSTINO</t>
  </si>
  <si>
    <t>Castello Bufalini</t>
  </si>
  <si>
    <t>SUSA</t>
  </si>
  <si>
    <t>Anfiteatro Romano e Area Archeologica</t>
  </si>
  <si>
    <t>GROTTAFERRATA</t>
  </si>
  <si>
    <t>Abbazia Greca di San Nilo</t>
  </si>
  <si>
    <t>Museo Archeologico di Venafro</t>
  </si>
  <si>
    <t>MADDALONI</t>
  </si>
  <si>
    <t>Museo Archeologico di Calatia</t>
  </si>
  <si>
    <t>CARMIGNANO</t>
  </si>
  <si>
    <t>Tomba di Montefortini - Area Archeologica di Artimino</t>
  </si>
  <si>
    <t>L'AQUILA</t>
  </si>
  <si>
    <t>Area Archeologica Amiternum</t>
  </si>
  <si>
    <t>SERRAVALLE SCRIVIA</t>
  </si>
  <si>
    <t>Città romana di Libarna</t>
  </si>
  <si>
    <t>SANTA MARINELLA</t>
  </si>
  <si>
    <t>Antiquarium di Pyrgi e Area Archeologica</t>
  </si>
  <si>
    <t>Complesso Archeologico di Malborghetto</t>
  </si>
  <si>
    <t>MILETO</t>
  </si>
  <si>
    <t>Museo Statale</t>
  </si>
  <si>
    <t>Tomba Francois</t>
  </si>
  <si>
    <t>Circuito Museale "Museo Nazionale - Mausoleo di Teodorico - Basilica di Sant' Apollinare in Classe"</t>
  </si>
  <si>
    <t>RUSSI</t>
  </si>
  <si>
    <t>Villa Romana di Russi</t>
  </si>
  <si>
    <t>BRENO</t>
  </si>
  <si>
    <t>Santuario di Minerva di Breno</t>
  </si>
  <si>
    <t>AVELLA</t>
  </si>
  <si>
    <t>Area Archeologica dell'Anfiteatro</t>
  </si>
  <si>
    <t>Tomba della Scimmia</t>
  </si>
  <si>
    <t>Pinacoteca Mus'à al Canopoleno</t>
  </si>
  <si>
    <t>Chiostro Ex Convento di San Domenico</t>
  </si>
  <si>
    <t>ARDEA</t>
  </si>
  <si>
    <t>Museo Giacomo Manzù</t>
  </si>
  <si>
    <t>Area Archeologica della Necropoli monumentale in località Casale</t>
  </si>
  <si>
    <t>Antiquarium di Avella</t>
  </si>
  <si>
    <t>POPOLI</t>
  </si>
  <si>
    <t>Taverna Ducale</t>
  </si>
  <si>
    <t>MONTEU DA PO</t>
  </si>
  <si>
    <t>Città Romana - Area Archeologica di Industria</t>
  </si>
  <si>
    <t>ROSARNO</t>
  </si>
  <si>
    <t>Museo e Parco Archeologico di Rosarno</t>
  </si>
  <si>
    <t>NUORO</t>
  </si>
  <si>
    <t>Museo Archeologico Nazionale G. Asproni</t>
  </si>
  <si>
    <t>MURO LUCANO</t>
  </si>
  <si>
    <t>Museo Archeologico Nazionale di Muro Lucano</t>
  </si>
  <si>
    <t>Cella di Santa Caterina</t>
  </si>
  <si>
    <t>MONTERIGGIONI</t>
  </si>
  <si>
    <t>Eremo di San Leonardo al Lago</t>
  </si>
  <si>
    <t>NUMANA</t>
  </si>
  <si>
    <t>Antiquarium Statale</t>
  </si>
  <si>
    <t>Parco Archeologico di Monte Sannace</t>
  </si>
  <si>
    <t>Circuito "Galleria Naz. Pal. Spinola e Galleria  Pal. Reale" (biglietti venduti a Pal. Reale)</t>
  </si>
  <si>
    <t>Necropoli di Porto - Isola Sacra</t>
  </si>
  <si>
    <t>Chiesa di San Pietro in Alba Fucens</t>
  </si>
  <si>
    <t>BASSANO ROMANO</t>
  </si>
  <si>
    <t>Villa Giustiniani</t>
  </si>
  <si>
    <t>Chiesa di San Domenico al Corso</t>
  </si>
  <si>
    <t>Oratorio di San Desiderio</t>
  </si>
  <si>
    <t>ARCEVIA</t>
  </si>
  <si>
    <t>CINGOLI</t>
  </si>
  <si>
    <t>Museo Archeologico Statale di Cingoli Moscosi</t>
  </si>
  <si>
    <t>Ex Chiesa di San Mattia</t>
  </si>
  <si>
    <t>ALIFE</t>
  </si>
  <si>
    <t>Museo Archeologico Nazionale dell'Antica Allifae</t>
  </si>
  <si>
    <t>SARNO</t>
  </si>
  <si>
    <t>Museo Archeologico Nazionale della Valle del Sarno</t>
  </si>
  <si>
    <t>Teatro Romano di Teanum Sidicinum</t>
  </si>
  <si>
    <t>CAPENA</t>
  </si>
  <si>
    <t>Area Archeologica di Lucus Feroniae e Museo Archeologico</t>
  </si>
  <si>
    <t>BOBBIO</t>
  </si>
  <si>
    <t>Museo Nazionale del Castello Malaspina</t>
  </si>
  <si>
    <t>AMENDOLARA</t>
  </si>
  <si>
    <t>Museo Archeologico Nazionale di Amendolara</t>
  </si>
  <si>
    <t>MONSUMMANO TERME</t>
  </si>
  <si>
    <t>Museo di Casa Giusti</t>
  </si>
  <si>
    <t>Terme Taurine o di Traiano</t>
  </si>
  <si>
    <t>SUCCIVO</t>
  </si>
  <si>
    <t>Museo Archeologico dell'Agro Atellano</t>
  </si>
  <si>
    <t>CARPINETO DELLA NORA</t>
  </si>
  <si>
    <t>Chiesa di San Bartolomeo</t>
  </si>
  <si>
    <t>Palazzo Pistilli</t>
  </si>
  <si>
    <t>Circuito Archeologico "Area Archeologica e Museo di Venosa, Museo Archeologico Nazionale del Melfese "Massimo Pallottino""</t>
  </si>
  <si>
    <t>Circuito Museale "Museo Nazionale di Villa Guinigi, Museo Nazionale di Palazzo Mansi"</t>
  </si>
  <si>
    <t>CASTELFRANCO DI SOPRA</t>
  </si>
  <si>
    <t>Abbazia di Soffena</t>
  </si>
  <si>
    <t>LAURO</t>
  </si>
  <si>
    <t>Villa Romana di S. Giovanni in Palco</t>
  </si>
  <si>
    <t>Circuito Museale (Museo Archeologico Nazionale, Pinacoteca Nazionale) (soppresso dal 29/06/2010 e riattivato il 09/01/2012)</t>
  </si>
  <si>
    <t>Circuito Museale (Galleria Nazionale d''Arte Antica in Palazzo Corsini, Galleria Nazionale d''Arte Antica in Palazzo Barberini)</t>
  </si>
  <si>
    <t>Necropoli "Madonna dell'Olivo"</t>
  </si>
  <si>
    <t>CIVITACAMPOMARANO</t>
  </si>
  <si>
    <t>Castello di Civitacampomarano</t>
  </si>
  <si>
    <t>CHIAVARI</t>
  </si>
  <si>
    <t>Museo Archeologico Nazionale Palazzo Rocca</t>
  </si>
  <si>
    <t>MUSè - Nuovo Museo Paludi di Celano - Centro di Restauro</t>
  </si>
  <si>
    <t>DUINO-AURISINA</t>
  </si>
  <si>
    <t>Villa Romana (Parco Randaccio)</t>
  </si>
  <si>
    <t>Parco Archeologico Nazionale dei Massi di Cemmo</t>
  </si>
  <si>
    <t>Teatro Romano di Miseno</t>
  </si>
  <si>
    <t>LICENZA</t>
  </si>
  <si>
    <t>Villa di Orazio</t>
  </si>
  <si>
    <t>LARINO</t>
  </si>
  <si>
    <t>Larino - La città romana e l'anfiteatro</t>
  </si>
  <si>
    <t>Antiquarium</t>
  </si>
  <si>
    <t>CORI</t>
  </si>
  <si>
    <t>Cappella dell'Annunziata</t>
  </si>
  <si>
    <t>Sepolcro "Grotta della Vipera" (in gestione al comune di Cagliari)</t>
  </si>
  <si>
    <t>Sala del Perugino</t>
  </si>
  <si>
    <t>Circuito "Galleria Naz. Pal. Spinola e Galleria Pal. Reale" (biglietti venduti a Pal. Spinola)</t>
  </si>
  <si>
    <t>Area Archeologica Antica Città di Ferento</t>
  </si>
  <si>
    <t>Antiquarium di via del Seminario</t>
  </si>
  <si>
    <t>Circuito Archeologico "Museo di Gioia del Colle e Parco Archeologico di Monte Sannace" (sospeso dal 1° febbraio 2011 e riattivato il 1° gennaio 2012)</t>
  </si>
  <si>
    <t>PORTOVENERE</t>
  </si>
  <si>
    <t>Villa Romana del Varignano</t>
  </si>
  <si>
    <t>Basilica di San Saturnino</t>
  </si>
  <si>
    <t>MONZA</t>
  </si>
  <si>
    <t>Cappella Espiatoria</t>
  </si>
  <si>
    <t>ORIA</t>
  </si>
  <si>
    <t>Centro di Documentazione Messapica</t>
  </si>
  <si>
    <t>Museo Archeologico di S.Maria delle Monache - Isernia</t>
  </si>
  <si>
    <t>FIANO ROMANO</t>
  </si>
  <si>
    <t>Villa dei Volusii</t>
  </si>
  <si>
    <t>AQUINO</t>
  </si>
  <si>
    <t>Casa di San Tommaso</t>
  </si>
  <si>
    <t>DOLCÈ</t>
  </si>
  <si>
    <t>Villa del Bene</t>
  </si>
  <si>
    <t>Circuito Museale "Museo Nazionale - Mausoleo di Teodorico"</t>
  </si>
  <si>
    <t>Villa Corsini a Castello</t>
  </si>
  <si>
    <t>Basilica Paleocristiana</t>
  </si>
  <si>
    <t>Teatro Romano di Trieste</t>
  </si>
  <si>
    <t>Circuito Museale "Museo Nazionale di S. Matteo, Museo Nazionale di Palazzo Reale"</t>
  </si>
  <si>
    <t>Circuito museale (Castel del Monte - Andria, Castello Svevo -Trani, Castello Svevo - Bari, Museo Archeologico Nazionale - Gioia del Colle) (biglietti venduti presso i siti della Sbap di Bari)</t>
  </si>
  <si>
    <t>Villa del Colle del Cardinale</t>
  </si>
  <si>
    <t>VAGLIO BASILICATA</t>
  </si>
  <si>
    <t>Area Archeologica di Rossano di Vaglio</t>
  </si>
  <si>
    <t>Circuito Archeologico di Orvieto (Museo Archeologico Nazionale, Necropoli Etrusca "Crocifisso del Tufo")</t>
  </si>
  <si>
    <t>Grotta del Mitreo</t>
  </si>
  <si>
    <t>CASALBORE</t>
  </si>
  <si>
    <t>Tempio Italico di Casalbore</t>
  </si>
  <si>
    <t>Parco Archeologico di Serra di Vaglio</t>
  </si>
  <si>
    <t>Museo Nazionale della Preistoria della Valle Camonica (da maggio 2014 visitabile solo con biglietto del relativo circuito)</t>
  </si>
  <si>
    <t>Villa Pandolfini</t>
  </si>
  <si>
    <t>Complesso delle Terme Romane</t>
  </si>
  <si>
    <t>Basilica di S. Ippolito e annesso Antiquarium</t>
  </si>
  <si>
    <t>Circuito museale (Castel del Monte - Andria, Castello Svevo -Trani, Castello Svevo - Bari, Museo Archeologico Nazionale - Gioia del Colle) (biglietti venduti presso il Museo di Gioia del Colle)</t>
  </si>
  <si>
    <t>Museo di Antichità (Visitabile solo con biglietto del relativo Circuito dal 01 giugno 2013)</t>
  </si>
  <si>
    <t>Complesso Museale Palazzo Pitti - (Museo Argenti, Museo Porcellane, Gall.Palatina e Appartamenti, Gall.d'Arte Moderna, Galleria Costume, Giard.di Boboli, Giard.Bardini)(sospeso in occasione di mostre)</t>
  </si>
  <si>
    <t>PONTECAGNANO FAIANO</t>
  </si>
  <si>
    <t>Museo Archeologico Nazionale di Pontecagnano "Gli Etruschi di frontiera"</t>
  </si>
  <si>
    <t>MONCALIERI</t>
  </si>
  <si>
    <t>Castello di Moncalieri</t>
  </si>
  <si>
    <t>PIANO DI SORRENTO</t>
  </si>
  <si>
    <t>Museo Archeologico Territoriale della Penisola Sorrentina "Georges Vallet" - Villa Fondi</t>
  </si>
  <si>
    <t>MANDURIA</t>
  </si>
  <si>
    <t>Mostra Archeologica "Storie di Messapi: Manduria, oltre le mura"</t>
  </si>
  <si>
    <t>Galleria Sabauda (Visitabile solo con biglietto del relativo Circuito dal 14/01/2013)</t>
  </si>
  <si>
    <t>SASSOFERRATO</t>
  </si>
  <si>
    <t>Area Archeologica di Sassoferrato</t>
  </si>
  <si>
    <t>Museo dell'Istituto Centrale per il Restauro e la Conservazione del Patrimonio Archivistico e Librario</t>
  </si>
  <si>
    <t>Chiesa di San Giovanni in Tuba</t>
  </si>
  <si>
    <t>PORDENONE</t>
  </si>
  <si>
    <t>Area Archeologica Villa romana di Torre</t>
  </si>
  <si>
    <t>Acquedotto Romano e Antiquarium</t>
  </si>
  <si>
    <t>GALEATA</t>
  </si>
  <si>
    <t>Resti della città Romana di Mevaniola</t>
  </si>
  <si>
    <t>Circuito museale (Galleria Estense, Palazzo Ducale di Sassuolo)</t>
  </si>
  <si>
    <t>Galleria Estense</t>
  </si>
  <si>
    <t>VOGHIERA</t>
  </si>
  <si>
    <t>Necropoli Romana</t>
  </si>
  <si>
    <t>Impianto Portuale  Tardo-Romano e Basilica di San Severo (Classe)</t>
  </si>
  <si>
    <t>Basilica di San Cesareo de Appia</t>
  </si>
  <si>
    <t>Basilica Sotterranea di Porta Maggiore</t>
  </si>
  <si>
    <t>Anfiteatro Flavio (Colosseo) (Visitabile solo con biglietto del Circuito Archeologico "Colosseo, Foro Romano e Palatino")</t>
  </si>
  <si>
    <t>Crypta Balbi (visitabile solo con biglietto del Circuito del Museo Nazionale Romano)</t>
  </si>
  <si>
    <t>Domus Aurea</t>
  </si>
  <si>
    <t>Foro Romano e Palatino (Visitabile solo con biglietto del Circuito Archeologico "Colosseo, Foro Romano e Palatino" - Aree archeologiche unificate dall'1/1/2011)</t>
  </si>
  <si>
    <t>Museo Nazionale Romano - Palazzo Massimo alle Terme (visitabile solo con biglietto del Circuito del Museo Nazionale Romano)</t>
  </si>
  <si>
    <t>Museo Nazionale Romano - Terme di Diocleziano (visitabile solo con biglietto del Circuito del Museo Nazionale Romano)</t>
  </si>
  <si>
    <t>Monumento a Vittorio Emanuele II (Vittoriano)</t>
  </si>
  <si>
    <t>Museo delle Navi</t>
  </si>
  <si>
    <t>ARPINO</t>
  </si>
  <si>
    <t>Torre di Cicerone</t>
  </si>
  <si>
    <t>Villa dei Quintili (visitabile solo con biglietto del Circuito Archeologico "Terme di Caracalla, Tomba di Cecilia Metella, Villa dei Quintili"</t>
  </si>
  <si>
    <t>Tomba di Cecilia Metella (visitabile solo con biglietto del Circuito Archeologico "Terme di Caracalla, Tomba di Cecilia Metella, Villa dei Quintili")</t>
  </si>
  <si>
    <t>Tempio di Minerva Medica</t>
  </si>
  <si>
    <t>Terme di Caracalla (visitabile solo con biglietto del Circuito Archeologico "Terme di Caracalla, Tomba di Cecilia Metella, Villa dei Quintili")</t>
  </si>
  <si>
    <t>Palazzo Altemps (visitabile solo con biglietto del Circuito del Museo Nazionale Romano)</t>
  </si>
  <si>
    <t>GOLASECCA</t>
  </si>
  <si>
    <t>Area Archeologica Monsorino di Golasecca</t>
  </si>
  <si>
    <t>Museo Archeologico Statale dell'Antica Capua (Visitabile solo con biglietto del relativo Circuito)</t>
  </si>
  <si>
    <t>Museo Stabiano</t>
  </si>
  <si>
    <t>Palazzo Reale - Reggia di Caserta  (Istituto compreso nel relativo Complesso Monumentale dove sono stati riportati i dati)</t>
  </si>
  <si>
    <t>Giardino all'Inglese - Reggia di Caserta  (Istituto compreso nel relativo Complesso Monumentale dove sono stati riportati i dati)</t>
  </si>
  <si>
    <t>Tomba di Agrippina</t>
  </si>
  <si>
    <t>Scavi di Villa Regina (Visitabile con il biglietto del Circuito archeologico siti minori)</t>
  </si>
  <si>
    <t>Scavi "Le Lune di Pompei"</t>
  </si>
  <si>
    <t>Parco del Palazzo Reale - Reggia di Caserta  (Istituto compreso nel relativo Complesso Monumentale dove sono stati riportati i dati)</t>
  </si>
  <si>
    <t>Parco Monumentale di Baia</t>
  </si>
  <si>
    <t>Villa Imperiale di Damecuta</t>
  </si>
  <si>
    <t>CAPESTRANO</t>
  </si>
  <si>
    <t>Chiesa San Pietro ad Oratorium</t>
  </si>
  <si>
    <t>Museo Nazionale d'Abruzzo</t>
  </si>
  <si>
    <t>ISOLA DI CAPO RIZZUTO</t>
  </si>
  <si>
    <t>Le Castella</t>
  </si>
  <si>
    <t>SALA CONSILINA</t>
  </si>
  <si>
    <t>Antiquarium di Sala Consilina</t>
  </si>
  <si>
    <t>Area Archeologica dell'antica Abellinum</t>
  </si>
  <si>
    <t>Anfiteatro Campano, Mitreo e  Antiquarium (Visitabile solo con biglietto del relativo Circuito)</t>
  </si>
  <si>
    <t>Area Archeologica e Museo Narrante di Foce Sele</t>
  </si>
  <si>
    <t>Cento Camerelle</t>
  </si>
  <si>
    <t>IVREA</t>
  </si>
  <si>
    <t>Anfiteatro Romano di Ivrea</t>
  </si>
  <si>
    <t>Castello di Racconigi  (Istituto compreso nel relativo Complesso Monumentale dove sono stati riportati i dati)</t>
  </si>
  <si>
    <t>Armeria Reale (visitabile solo col biglietto del relativo Circuito dal 03/07/2012)</t>
  </si>
  <si>
    <t>Cappella della SS. Sindone</t>
  </si>
  <si>
    <t>Castello Ducale di Agliè (Istituto compreso nel relativo Complesso Monumentale dove sono stati riportati i dati)</t>
  </si>
  <si>
    <t>GROSIO</t>
  </si>
  <si>
    <t>Parco delle Incisioni Rupestri con Rupe Magna di Grosio</t>
  </si>
  <si>
    <t>SANTA MARGHERITA DI STAFFORA</t>
  </si>
  <si>
    <t>Fornace Romana di S. Margherita di Staffora</t>
  </si>
  <si>
    <t>LONATO DEL GARDA</t>
  </si>
  <si>
    <t>Fornaci Romane di Lonato</t>
  </si>
  <si>
    <t>MACERATA</t>
  </si>
  <si>
    <t>Teatro Romano di "Helvia Recina"</t>
  </si>
  <si>
    <t>FALERONE</t>
  </si>
  <si>
    <t>Teatro Romano di Falerone</t>
  </si>
  <si>
    <t>FOSSOMBRONE</t>
  </si>
  <si>
    <t>Area Archeologica di Fossombrone</t>
  </si>
  <si>
    <t>PORTO RECANATI</t>
  </si>
  <si>
    <t>Area Archeologica di Potentia</t>
  </si>
  <si>
    <t>SAN SEVERINO MARCHE</t>
  </si>
  <si>
    <t>Area Archeologica di San Severino Marche</t>
  </si>
  <si>
    <t>TOSCOLANO-MADERNO</t>
  </si>
  <si>
    <t>Villa Romana di Toscolano Maderno</t>
  </si>
  <si>
    <t>Parco Archeologico di Siponto</t>
  </si>
  <si>
    <t>Chiostro di San Domenico</t>
  </si>
  <si>
    <t>LECCE</t>
  </si>
  <si>
    <t>Palazzo Reale di Torino  (Visitabile solo con biglietto del relativo Circuito dal 14/01/2013)</t>
  </si>
  <si>
    <t>Parco del Castello di Racconigi  (Istituto compreso nel relativo Complesso Monumentale dove sono stati riportati i dati)</t>
  </si>
  <si>
    <t>Parco e Giardino del Castello Ducale di Agliè  (Istituto compreso nel relativo Complesso Monumentale dove sono stati riportati i dati)</t>
  </si>
  <si>
    <t>Museo delle Carrozze  (Visitabile solo con biglietto della Galleria Palatina cui è associato)</t>
  </si>
  <si>
    <t>Museo delle Porcellane (Visitabile solo con biglietto del relativo Circuito)</t>
  </si>
  <si>
    <t>Necropoli di Poggio Renzo - (Visitabile parzialmente solo con il biglietto del Museo Archeologico Nazionale di Chiusi cui è associata)</t>
  </si>
  <si>
    <t>Galleria Palatina e Appartamenti Monumentali Palazzo Pitti (Dal 16/05/2006 visitabile solo con biglietto del relativo Circuito)</t>
  </si>
  <si>
    <t>Galleria d'Arte Moderna di Firenze (dal 16/05/2006 visitabile solo col biglietto del relativo Circuito)</t>
  </si>
  <si>
    <t>Galleria del Costume di Palazzo Pitti  (Fino al 15/05/2006 visitabile col biglietto della Galleria d'Arte Moderna cui è associata. Dal 16/05/2006 visitabile solo con biglietto del relativo Circuito)</t>
  </si>
  <si>
    <t>Giardino di Boboli  (Visitabile solo con biglietto del relativo Circuito)</t>
  </si>
  <si>
    <t>SESTINO</t>
  </si>
  <si>
    <t>Museo Archeologico Nazionale di Sestino</t>
  </si>
  <si>
    <t>Museo degli Argenti (Visitabile solo con biglietto del relativo Circuito)</t>
  </si>
  <si>
    <t>TOTALI</t>
  </si>
  <si>
    <t>Visitatori e Introiti dei Musei, Monumenti ed Aree Archeologiche Statali per Istituto - Confronto percentuale Visitatori ed Introiti con anno precedente - Ordinamento decrescente per totale visitatori - Dati 2014 provvisori e suscettibili di variazioni</t>
  </si>
  <si>
    <t>Visitatori e Introiti dei Musei, Monumenti ed Aree Archeologiche Statali per Istituto - Confronto percentuale Visitatori ed Introiti con anno precedente - Ordinamento per Regione - Dati 2014 provvisori e suscettibili di variazioni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</si>
</sst>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1" fontId="2" fillId="0" borderId="0" xfId="43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2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25" xfId="0" applyNumberFormat="1" applyFont="1" applyBorder="1" applyAlignment="1">
      <alignment horizontal="center" wrapText="1"/>
    </xf>
    <xf numFmtId="4" fontId="2" fillId="0" borderId="2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3" fontId="2" fillId="0" borderId="2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1" fontId="3" fillId="0" borderId="0" xfId="43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523875</xdr:colOff>
      <xdr:row>1</xdr:row>
      <xdr:rowOff>47625</xdr:rowOff>
    </xdr:to>
    <xdr:pic>
      <xdr:nvPicPr>
        <xdr:cNvPr id="1" name="Picture 1" descr="LogoMiBACT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85725</xdr:colOff>
      <xdr:row>1</xdr:row>
      <xdr:rowOff>66675</xdr:rowOff>
    </xdr:to>
    <xdr:pic>
      <xdr:nvPicPr>
        <xdr:cNvPr id="1" name="Picture 1" descr="LogoMiBACT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762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5"/>
  <sheetViews>
    <sheetView workbookViewId="0" topLeftCell="A513">
      <selection activeCell="A519" sqref="A519"/>
    </sheetView>
  </sheetViews>
  <sheetFormatPr defaultColWidth="9.140625" defaultRowHeight="33.75" customHeight="1"/>
  <cols>
    <col min="1" max="1" width="12.00390625" style="1" customWidth="1"/>
    <col min="2" max="2" width="10.00390625" style="1" customWidth="1"/>
    <col min="3" max="3" width="22.28125" style="1" customWidth="1"/>
    <col min="4" max="4" width="10.421875" style="1" customWidth="1"/>
    <col min="5" max="5" width="10.421875" style="16" customWidth="1"/>
    <col min="6" max="6" width="9.00390625" style="16" customWidth="1"/>
    <col min="7" max="7" width="12.421875" style="16" customWidth="1"/>
    <col min="8" max="8" width="11.8515625" style="4" customWidth="1"/>
    <col min="9" max="9" width="11.7109375" style="4" customWidth="1"/>
    <col min="10" max="10" width="10.421875" style="16" customWidth="1"/>
    <col min="11" max="11" width="11.421875" style="16" customWidth="1"/>
    <col min="12" max="12" width="13.00390625" style="16" customWidth="1"/>
    <col min="13" max="13" width="11.8515625" style="4" customWidth="1"/>
    <col min="14" max="14" width="12.28125" style="4" customWidth="1"/>
    <col min="15" max="15" width="7.421875" style="4" customWidth="1"/>
    <col min="16" max="16" width="8.00390625" style="4" customWidth="1"/>
    <col min="17" max="17" width="7.8515625" style="4" customWidth="1"/>
    <col min="18" max="18" width="6.140625" style="4" customWidth="1"/>
    <col min="19" max="19" width="6.00390625" style="4" customWidth="1"/>
    <col min="20" max="16384" width="9.140625" style="2" customWidth="1"/>
  </cols>
  <sheetData>
    <row r="1" spans="3:19" ht="49.5" customHeight="1">
      <c r="C1" s="71" t="s">
        <v>12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0" ht="18.75" customHeight="1">
      <c r="A2" s="17"/>
      <c r="B2" s="7"/>
      <c r="C2" s="72" t="s">
        <v>13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"/>
    </row>
    <row r="3" spans="3:20" ht="18.75" customHeight="1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3"/>
    </row>
    <row r="4" spans="1:19" ht="18.7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8" ht="18.75" customHeight="1">
      <c r="A5" s="70" t="s">
        <v>781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5:18" ht="18.75" customHeight="1" thickBot="1">
      <c r="E6" s="5"/>
      <c r="F6" s="5"/>
      <c r="G6" s="5"/>
      <c r="H6" s="6"/>
      <c r="I6" s="6"/>
      <c r="J6" s="5"/>
      <c r="K6" s="5"/>
      <c r="L6" s="5"/>
      <c r="M6" s="6"/>
      <c r="N6" s="6"/>
      <c r="O6" s="6"/>
      <c r="P6" s="6"/>
      <c r="Q6" s="6"/>
      <c r="R6" s="6"/>
    </row>
    <row r="7" spans="1:19" ht="18.75" customHeight="1" thickBot="1" thickTop="1">
      <c r="A7" s="7"/>
      <c r="B7" s="7"/>
      <c r="C7" s="7"/>
      <c r="D7" s="7"/>
      <c r="E7" s="67">
        <v>2013</v>
      </c>
      <c r="F7" s="68"/>
      <c r="G7" s="68"/>
      <c r="H7" s="68"/>
      <c r="I7" s="69"/>
      <c r="J7" s="67">
        <v>2014</v>
      </c>
      <c r="K7" s="68"/>
      <c r="L7" s="68"/>
      <c r="M7" s="68"/>
      <c r="N7" s="69"/>
      <c r="O7" s="74" t="s">
        <v>14</v>
      </c>
      <c r="P7" s="75"/>
      <c r="Q7" s="75"/>
      <c r="R7" s="75"/>
      <c r="S7" s="76"/>
    </row>
    <row r="8" spans="1:19" ht="47.25" customHeight="1" thickBot="1" thickTop="1">
      <c r="A8" s="8" t="s">
        <v>1</v>
      </c>
      <c r="B8" s="8" t="s">
        <v>10</v>
      </c>
      <c r="C8" s="8" t="s">
        <v>2</v>
      </c>
      <c r="D8" s="9" t="s">
        <v>11</v>
      </c>
      <c r="E8" s="10" t="s">
        <v>3</v>
      </c>
      <c r="F8" s="11" t="s">
        <v>4</v>
      </c>
      <c r="G8" s="11" t="s">
        <v>5</v>
      </c>
      <c r="H8" s="12" t="s">
        <v>6</v>
      </c>
      <c r="I8" s="13" t="s">
        <v>7</v>
      </c>
      <c r="J8" s="10" t="s">
        <v>3</v>
      </c>
      <c r="K8" s="11" t="s">
        <v>4</v>
      </c>
      <c r="L8" s="11" t="s">
        <v>5</v>
      </c>
      <c r="M8" s="12" t="s">
        <v>6</v>
      </c>
      <c r="N8" s="13" t="s">
        <v>7</v>
      </c>
      <c r="O8" s="50" t="s">
        <v>3</v>
      </c>
      <c r="P8" s="11" t="s">
        <v>4</v>
      </c>
      <c r="Q8" s="14" t="s">
        <v>5</v>
      </c>
      <c r="R8" s="15" t="s">
        <v>8</v>
      </c>
      <c r="S8" s="13" t="s">
        <v>9</v>
      </c>
    </row>
    <row r="9" spans="1:19" ht="33.75" customHeight="1" thickTop="1">
      <c r="A9" s="18" t="s">
        <v>15</v>
      </c>
      <c r="B9" s="19" t="s">
        <v>16</v>
      </c>
      <c r="C9" s="20" t="s">
        <v>17</v>
      </c>
      <c r="D9" s="21" t="s">
        <v>18</v>
      </c>
      <c r="E9" s="22">
        <v>0</v>
      </c>
      <c r="F9" s="23">
        <v>6579988</v>
      </c>
      <c r="G9" s="23">
        <v>6579988</v>
      </c>
      <c r="H9" s="24">
        <v>0</v>
      </c>
      <c r="I9" s="25">
        <v>0</v>
      </c>
      <c r="J9" s="22">
        <v>0</v>
      </c>
      <c r="K9" s="23">
        <v>6479136</v>
      </c>
      <c r="L9" s="23">
        <v>6479136</v>
      </c>
      <c r="M9" s="24">
        <v>0</v>
      </c>
      <c r="N9" s="25">
        <v>0</v>
      </c>
      <c r="O9" s="51" t="str">
        <f>IF(E9&gt;0,"=(J9/E9-1)*100"," ")</f>
        <v> </v>
      </c>
      <c r="P9" s="51">
        <f>IF(F9&gt;0,(K9/F9-1)*100," ")</f>
        <v>-1.532707962385338</v>
      </c>
      <c r="Q9" s="26">
        <v>-1.5327079623853417</v>
      </c>
      <c r="R9" s="24"/>
      <c r="S9" s="25"/>
    </row>
    <row r="10" spans="1:19" ht="33.75" customHeight="1">
      <c r="A10" s="27" t="s">
        <v>15</v>
      </c>
      <c r="B10" s="28" t="s">
        <v>16</v>
      </c>
      <c r="C10" s="29" t="s">
        <v>19</v>
      </c>
      <c r="D10" s="30" t="s">
        <v>20</v>
      </c>
      <c r="E10" s="31">
        <v>4533737</v>
      </c>
      <c r="F10" s="32">
        <v>1091482</v>
      </c>
      <c r="G10" s="32">
        <v>5625219</v>
      </c>
      <c r="H10" s="33">
        <v>39657672</v>
      </c>
      <c r="I10" s="34">
        <v>34105597.92</v>
      </c>
      <c r="J10" s="31">
        <v>4773163</v>
      </c>
      <c r="K10" s="32">
        <v>1403757</v>
      </c>
      <c r="L10" s="32">
        <v>6176920</v>
      </c>
      <c r="M10" s="33">
        <v>41400510</v>
      </c>
      <c r="N10" s="34">
        <v>35604438.6</v>
      </c>
      <c r="O10" s="52">
        <f>IF(E10&gt;0,(J10/E10-1)*100," ")</f>
        <v>5.280985641646163</v>
      </c>
      <c r="P10" s="52">
        <f aca="true" t="shared" si="0" ref="P10:P73">IF(F10&gt;0,(K10/F10-1)*100," ")</f>
        <v>28.610183218779596</v>
      </c>
      <c r="Q10" s="35">
        <v>9.807635933818755</v>
      </c>
      <c r="R10" s="33">
        <v>4.394705770928763</v>
      </c>
      <c r="S10" s="34">
        <v>4.394705770928761</v>
      </c>
    </row>
    <row r="11" spans="1:19" ht="33.75" customHeight="1">
      <c r="A11" s="27" t="s">
        <v>21</v>
      </c>
      <c r="B11" s="28" t="s">
        <v>22</v>
      </c>
      <c r="C11" s="29" t="s">
        <v>23</v>
      </c>
      <c r="D11" s="30" t="s">
        <v>20</v>
      </c>
      <c r="E11" s="31">
        <v>1855982</v>
      </c>
      <c r="F11" s="32">
        <v>557533</v>
      </c>
      <c r="G11" s="32">
        <v>2413515</v>
      </c>
      <c r="H11" s="33">
        <v>20067763.3</v>
      </c>
      <c r="I11" s="34">
        <v>18628904.6712</v>
      </c>
      <c r="J11" s="31">
        <v>1964956</v>
      </c>
      <c r="K11" s="32">
        <v>656847</v>
      </c>
      <c r="L11" s="32">
        <v>2621803</v>
      </c>
      <c r="M11" s="33">
        <v>21076994.55</v>
      </c>
      <c r="N11" s="34">
        <v>19565774.0408</v>
      </c>
      <c r="O11" s="52">
        <f>IF(E11&gt;0,(J11/E11-1)*100," ")</f>
        <v>5.871500908952787</v>
      </c>
      <c r="P11" s="52">
        <f t="shared" si="0"/>
        <v>17.813115994927653</v>
      </c>
      <c r="Q11" s="35">
        <v>8.630068592902882</v>
      </c>
      <c r="R11" s="33">
        <v>5.029116772570264</v>
      </c>
      <c r="S11" s="34">
        <v>5.029116773829367</v>
      </c>
    </row>
    <row r="12" spans="1:19" ht="33.75" customHeight="1">
      <c r="A12" s="27" t="s">
        <v>24</v>
      </c>
      <c r="B12" s="28" t="s">
        <v>25</v>
      </c>
      <c r="C12" s="29" t="s">
        <v>26</v>
      </c>
      <c r="D12" s="30" t="s">
        <v>20</v>
      </c>
      <c r="E12" s="31">
        <v>1484634</v>
      </c>
      <c r="F12" s="32">
        <v>391151</v>
      </c>
      <c r="G12" s="32">
        <v>1875785</v>
      </c>
      <c r="H12" s="33">
        <v>9385527.25</v>
      </c>
      <c r="I12" s="34">
        <v>8027320.235</v>
      </c>
      <c r="J12" s="31">
        <v>1503101</v>
      </c>
      <c r="K12" s="32">
        <v>432817</v>
      </c>
      <c r="L12" s="32">
        <v>1935918</v>
      </c>
      <c r="M12" s="33">
        <v>9614028.75</v>
      </c>
      <c r="N12" s="34">
        <v>8268064.725</v>
      </c>
      <c r="O12" s="52">
        <f aca="true" t="shared" si="1" ref="O12:O75">IF(E12&gt;0,(J12/E12-1)*100," ")</f>
        <v>1.243875594927779</v>
      </c>
      <c r="P12" s="52">
        <f t="shared" si="0"/>
        <v>10.65215223788256</v>
      </c>
      <c r="Q12" s="35">
        <v>3.205751192167546</v>
      </c>
      <c r="R12" s="33">
        <v>2.4346154873717936</v>
      </c>
      <c r="S12" s="34">
        <v>2.9990642325483265</v>
      </c>
    </row>
    <row r="13" spans="1:19" ht="33.75" customHeight="1">
      <c r="A13" s="27" t="s">
        <v>24</v>
      </c>
      <c r="B13" s="28" t="s">
        <v>25</v>
      </c>
      <c r="C13" s="29" t="s">
        <v>27</v>
      </c>
      <c r="D13" s="30" t="s">
        <v>20</v>
      </c>
      <c r="E13" s="31">
        <v>1030892</v>
      </c>
      <c r="F13" s="32">
        <v>226369</v>
      </c>
      <c r="G13" s="32">
        <v>1257261</v>
      </c>
      <c r="H13" s="33">
        <v>6609747.5</v>
      </c>
      <c r="I13" s="34">
        <v>5657187.55</v>
      </c>
      <c r="J13" s="31">
        <v>1068522</v>
      </c>
      <c r="K13" s="32">
        <v>267219</v>
      </c>
      <c r="L13" s="32">
        <v>1335741</v>
      </c>
      <c r="M13" s="33">
        <v>6914422</v>
      </c>
      <c r="N13" s="34">
        <v>5946402.92</v>
      </c>
      <c r="O13" s="52">
        <f t="shared" si="1"/>
        <v>3.650236882234026</v>
      </c>
      <c r="P13" s="52">
        <f t="shared" si="0"/>
        <v>18.045757148726203</v>
      </c>
      <c r="Q13" s="35">
        <v>6.242140653372688</v>
      </c>
      <c r="R13" s="33">
        <v>4.609472600882258</v>
      </c>
      <c r="S13" s="34">
        <v>5.112352515164538</v>
      </c>
    </row>
    <row r="14" spans="1:19" ht="33.75" customHeight="1">
      <c r="A14" s="27" t="s">
        <v>15</v>
      </c>
      <c r="B14" s="28" t="s">
        <v>16</v>
      </c>
      <c r="C14" s="29" t="s">
        <v>28</v>
      </c>
      <c r="D14" s="30" t="s">
        <v>20</v>
      </c>
      <c r="E14" s="31">
        <v>730385</v>
      </c>
      <c r="F14" s="32">
        <v>235546</v>
      </c>
      <c r="G14" s="32">
        <v>965931</v>
      </c>
      <c r="H14" s="33">
        <v>4998156.5</v>
      </c>
      <c r="I14" s="34">
        <v>4120777.506</v>
      </c>
      <c r="J14" s="31">
        <v>771323</v>
      </c>
      <c r="K14" s="32">
        <v>249996</v>
      </c>
      <c r="L14" s="32">
        <v>1021319</v>
      </c>
      <c r="M14" s="33">
        <v>5147369.5</v>
      </c>
      <c r="N14" s="34">
        <v>4515648.755</v>
      </c>
      <c r="O14" s="52">
        <f t="shared" si="1"/>
        <v>5.604989149558115</v>
      </c>
      <c r="P14" s="52">
        <f t="shared" si="0"/>
        <v>6.134682822039017</v>
      </c>
      <c r="Q14" s="35">
        <v>5.734156994650757</v>
      </c>
      <c r="R14" s="33">
        <v>2.9853607024910085</v>
      </c>
      <c r="S14" s="34">
        <v>9.582445264881521</v>
      </c>
    </row>
    <row r="15" spans="1:19" ht="33.75" customHeight="1">
      <c r="A15" s="27" t="s">
        <v>21</v>
      </c>
      <c r="B15" s="28" t="s">
        <v>29</v>
      </c>
      <c r="C15" s="29" t="s">
        <v>30</v>
      </c>
      <c r="D15" s="30"/>
      <c r="E15" s="31">
        <v>0</v>
      </c>
      <c r="F15" s="32">
        <v>860521</v>
      </c>
      <c r="G15" s="32">
        <v>860521</v>
      </c>
      <c r="H15" s="33">
        <v>0</v>
      </c>
      <c r="I15" s="34">
        <v>0</v>
      </c>
      <c r="J15" s="31">
        <v>0</v>
      </c>
      <c r="K15" s="32">
        <v>922801</v>
      </c>
      <c r="L15" s="32">
        <v>922801</v>
      </c>
      <c r="M15" s="33">
        <v>0</v>
      </c>
      <c r="N15" s="34">
        <v>0</v>
      </c>
      <c r="O15" s="52" t="str">
        <f t="shared" si="1"/>
        <v> </v>
      </c>
      <c r="P15" s="52">
        <f t="shared" si="0"/>
        <v>7.237475901227275</v>
      </c>
      <c r="Q15" s="35">
        <v>7.237475901227279</v>
      </c>
      <c r="R15" s="33"/>
      <c r="S15" s="34"/>
    </row>
    <row r="16" spans="1:19" ht="33.75" customHeight="1">
      <c r="A16" s="27" t="s">
        <v>31</v>
      </c>
      <c r="B16" s="28" t="s">
        <v>32</v>
      </c>
      <c r="C16" s="29" t="s">
        <v>33</v>
      </c>
      <c r="D16" s="30"/>
      <c r="E16" s="31">
        <v>0</v>
      </c>
      <c r="F16" s="32">
        <v>844500</v>
      </c>
      <c r="G16" s="32">
        <v>844500</v>
      </c>
      <c r="H16" s="33">
        <v>0</v>
      </c>
      <c r="I16" s="34">
        <v>0</v>
      </c>
      <c r="J16" s="31">
        <v>0</v>
      </c>
      <c r="K16" s="32">
        <v>843100</v>
      </c>
      <c r="L16" s="32">
        <v>843100</v>
      </c>
      <c r="M16" s="33">
        <v>0</v>
      </c>
      <c r="N16" s="34">
        <v>0</v>
      </c>
      <c r="O16" s="52" t="str">
        <f t="shared" si="1"/>
        <v> </v>
      </c>
      <c r="P16" s="52">
        <f t="shared" si="0"/>
        <v>-0.165778567199526</v>
      </c>
      <c r="Q16" s="35">
        <v>-0.16577856719952633</v>
      </c>
      <c r="R16" s="33"/>
      <c r="S16" s="34"/>
    </row>
    <row r="17" spans="1:19" ht="33.75" customHeight="1">
      <c r="A17" s="27" t="s">
        <v>24</v>
      </c>
      <c r="B17" s="28" t="s">
        <v>25</v>
      </c>
      <c r="C17" s="29" t="s">
        <v>34</v>
      </c>
      <c r="D17" s="30" t="s">
        <v>20</v>
      </c>
      <c r="E17" s="31">
        <v>486597</v>
      </c>
      <c r="F17" s="32">
        <v>223926</v>
      </c>
      <c r="G17" s="32">
        <v>710523</v>
      </c>
      <c r="H17" s="33">
        <v>2722872</v>
      </c>
      <c r="I17" s="34">
        <v>2341669.92</v>
      </c>
      <c r="J17" s="31">
        <v>534968</v>
      </c>
      <c r="K17" s="32">
        <v>287882</v>
      </c>
      <c r="L17" s="32">
        <v>822850</v>
      </c>
      <c r="M17" s="33">
        <v>3000844</v>
      </c>
      <c r="N17" s="34">
        <v>2580725.84</v>
      </c>
      <c r="O17" s="52">
        <f t="shared" si="1"/>
        <v>9.940669589002816</v>
      </c>
      <c r="P17" s="52">
        <f t="shared" si="0"/>
        <v>28.56122111769066</v>
      </c>
      <c r="Q17" s="35">
        <v>15.809058960793667</v>
      </c>
      <c r="R17" s="33">
        <v>10.208779553353958</v>
      </c>
      <c r="S17" s="34">
        <v>10.208779553353956</v>
      </c>
    </row>
    <row r="18" spans="1:19" ht="33.75" customHeight="1">
      <c r="A18" s="27" t="s">
        <v>15</v>
      </c>
      <c r="B18" s="28" t="s">
        <v>35</v>
      </c>
      <c r="C18" s="29" t="s">
        <v>36</v>
      </c>
      <c r="D18" s="30"/>
      <c r="E18" s="31">
        <v>0</v>
      </c>
      <c r="F18" s="32">
        <v>601352</v>
      </c>
      <c r="G18" s="32">
        <v>601352</v>
      </c>
      <c r="H18" s="33">
        <v>0</v>
      </c>
      <c r="I18" s="34">
        <v>0</v>
      </c>
      <c r="J18" s="31">
        <v>0</v>
      </c>
      <c r="K18" s="32">
        <v>722400</v>
      </c>
      <c r="L18" s="32">
        <v>722400</v>
      </c>
      <c r="M18" s="33">
        <v>0</v>
      </c>
      <c r="N18" s="34">
        <v>0</v>
      </c>
      <c r="O18" s="52" t="str">
        <f t="shared" si="1"/>
        <v> </v>
      </c>
      <c r="P18" s="52">
        <f t="shared" si="0"/>
        <v>20.129308624565965</v>
      </c>
      <c r="Q18" s="35">
        <v>20.12930862456598</v>
      </c>
      <c r="R18" s="33"/>
      <c r="S18" s="34"/>
    </row>
    <row r="19" spans="1:19" ht="33.75" customHeight="1">
      <c r="A19" s="27" t="s">
        <v>37</v>
      </c>
      <c r="B19" s="28" t="s">
        <v>38</v>
      </c>
      <c r="C19" s="29" t="s">
        <v>39</v>
      </c>
      <c r="D19" s="30" t="s">
        <v>20</v>
      </c>
      <c r="E19" s="31">
        <v>265059</v>
      </c>
      <c r="F19" s="32">
        <v>275238</v>
      </c>
      <c r="G19" s="32">
        <v>540297</v>
      </c>
      <c r="H19" s="33">
        <v>1698350.5</v>
      </c>
      <c r="I19" s="34">
        <v>0</v>
      </c>
      <c r="J19" s="31">
        <v>311893</v>
      </c>
      <c r="K19" s="32">
        <v>255795</v>
      </c>
      <c r="L19" s="32">
        <v>567688</v>
      </c>
      <c r="M19" s="33">
        <v>1896303</v>
      </c>
      <c r="N19" s="34">
        <v>0</v>
      </c>
      <c r="O19" s="52">
        <f t="shared" si="1"/>
        <v>17.66927363341746</v>
      </c>
      <c r="P19" s="52">
        <f t="shared" si="0"/>
        <v>-7.064068188258887</v>
      </c>
      <c r="Q19" s="35">
        <v>5.069619116893116</v>
      </c>
      <c r="R19" s="33">
        <v>11.655574040811953</v>
      </c>
      <c r="S19" s="34"/>
    </row>
    <row r="20" spans="1:19" ht="33.75" customHeight="1">
      <c r="A20" s="27" t="s">
        <v>37</v>
      </c>
      <c r="B20" s="28" t="s">
        <v>40</v>
      </c>
      <c r="C20" s="29" t="s">
        <v>41</v>
      </c>
      <c r="D20" s="30"/>
      <c r="E20" s="31">
        <v>481004</v>
      </c>
      <c r="F20" s="32">
        <v>86728</v>
      </c>
      <c r="G20" s="32">
        <v>567732</v>
      </c>
      <c r="H20" s="33">
        <v>2988646.6</v>
      </c>
      <c r="I20" s="34">
        <v>0</v>
      </c>
      <c r="J20" s="31">
        <v>497596</v>
      </c>
      <c r="K20" s="32">
        <v>42402</v>
      </c>
      <c r="L20" s="32">
        <v>539998</v>
      </c>
      <c r="M20" s="33">
        <v>3222040.8</v>
      </c>
      <c r="N20" s="34">
        <v>0</v>
      </c>
      <c r="O20" s="52">
        <f t="shared" si="1"/>
        <v>3.4494515638123557</v>
      </c>
      <c r="P20" s="52">
        <f t="shared" si="0"/>
        <v>-51.10921501706485</v>
      </c>
      <c r="Q20" s="35">
        <v>-4.885051397490365</v>
      </c>
      <c r="R20" s="33">
        <v>7.809360932804826</v>
      </c>
      <c r="S20" s="34"/>
    </row>
    <row r="21" spans="1:19" ht="33.75" customHeight="1">
      <c r="A21" s="27" t="s">
        <v>15</v>
      </c>
      <c r="B21" s="28" t="s">
        <v>16</v>
      </c>
      <c r="C21" s="29" t="s">
        <v>42</v>
      </c>
      <c r="D21" s="30" t="s">
        <v>20</v>
      </c>
      <c r="E21" s="31">
        <v>373137</v>
      </c>
      <c r="F21" s="32">
        <v>125340</v>
      </c>
      <c r="G21" s="32">
        <v>498477</v>
      </c>
      <c r="H21" s="33">
        <v>3193708.5</v>
      </c>
      <c r="I21" s="34">
        <v>3193708.5</v>
      </c>
      <c r="J21" s="31">
        <v>377255</v>
      </c>
      <c r="K21" s="32">
        <v>131533</v>
      </c>
      <c r="L21" s="32">
        <v>508788</v>
      </c>
      <c r="M21" s="33">
        <v>3218949</v>
      </c>
      <c r="N21" s="34">
        <v>3218949</v>
      </c>
      <c r="O21" s="52">
        <f t="shared" si="1"/>
        <v>1.1036160981087395</v>
      </c>
      <c r="P21" s="52">
        <f t="shared" si="0"/>
        <v>4.940960587202814</v>
      </c>
      <c r="Q21" s="35">
        <v>2.0685006529890044</v>
      </c>
      <c r="R21" s="33">
        <v>0.7903194671648963</v>
      </c>
      <c r="S21" s="34">
        <v>0.7903194671648963</v>
      </c>
    </row>
    <row r="22" spans="1:19" ht="33.75" customHeight="1">
      <c r="A22" s="27" t="s">
        <v>15</v>
      </c>
      <c r="B22" s="28" t="s">
        <v>43</v>
      </c>
      <c r="C22" s="29" t="s">
        <v>44</v>
      </c>
      <c r="D22" s="30" t="s">
        <v>20</v>
      </c>
      <c r="E22" s="31">
        <v>263175</v>
      </c>
      <c r="F22" s="32">
        <v>149293</v>
      </c>
      <c r="G22" s="32">
        <v>412468</v>
      </c>
      <c r="H22" s="33">
        <v>2077811</v>
      </c>
      <c r="I22" s="34">
        <v>1717308.866</v>
      </c>
      <c r="J22" s="31">
        <v>290724</v>
      </c>
      <c r="K22" s="32">
        <v>161275</v>
      </c>
      <c r="L22" s="32">
        <v>451999</v>
      </c>
      <c r="M22" s="33">
        <v>2246879</v>
      </c>
      <c r="N22" s="34">
        <v>1810839.576</v>
      </c>
      <c r="O22" s="52">
        <f t="shared" si="1"/>
        <v>10.467939583927045</v>
      </c>
      <c r="P22" s="52">
        <f t="shared" si="0"/>
        <v>8.025828404546754</v>
      </c>
      <c r="Q22" s="35">
        <v>9.584016214591193</v>
      </c>
      <c r="R22" s="33">
        <v>8.136832464550434</v>
      </c>
      <c r="S22" s="34">
        <v>5.4463534109536225</v>
      </c>
    </row>
    <row r="23" spans="1:19" ht="33.75" customHeight="1">
      <c r="A23" s="27" t="s">
        <v>21</v>
      </c>
      <c r="B23" s="28" t="s">
        <v>45</v>
      </c>
      <c r="C23" s="29" t="s">
        <v>46</v>
      </c>
      <c r="D23" s="30" t="s">
        <v>20</v>
      </c>
      <c r="E23" s="31">
        <v>204390</v>
      </c>
      <c r="F23" s="32">
        <v>235423</v>
      </c>
      <c r="G23" s="32">
        <v>439813</v>
      </c>
      <c r="H23" s="33">
        <v>1759918.97</v>
      </c>
      <c r="I23" s="34">
        <v>1319939.2275</v>
      </c>
      <c r="J23" s="31">
        <v>217690</v>
      </c>
      <c r="K23" s="32">
        <v>210592</v>
      </c>
      <c r="L23" s="32">
        <v>428282</v>
      </c>
      <c r="M23" s="33">
        <v>2291086.09</v>
      </c>
      <c r="N23" s="34">
        <v>1718314.5675</v>
      </c>
      <c r="O23" s="52">
        <f t="shared" si="1"/>
        <v>6.507167669651159</v>
      </c>
      <c r="P23" s="52">
        <f t="shared" si="0"/>
        <v>-10.547397662930125</v>
      </c>
      <c r="Q23" s="35">
        <v>-2.6217960815164627</v>
      </c>
      <c r="R23" s="33">
        <v>30.181339542013113</v>
      </c>
      <c r="S23" s="34">
        <v>30.18133954201311</v>
      </c>
    </row>
    <row r="24" spans="1:19" ht="33.75" customHeight="1">
      <c r="A24" s="27" t="s">
        <v>24</v>
      </c>
      <c r="B24" s="28" t="s">
        <v>25</v>
      </c>
      <c r="C24" s="29" t="s">
        <v>47</v>
      </c>
      <c r="D24" s="30" t="s">
        <v>20</v>
      </c>
      <c r="E24" s="31">
        <v>243909</v>
      </c>
      <c r="F24" s="32">
        <v>143084</v>
      </c>
      <c r="G24" s="32">
        <v>386993</v>
      </c>
      <c r="H24" s="33">
        <v>1983028.75</v>
      </c>
      <c r="I24" s="34">
        <v>1705404.725</v>
      </c>
      <c r="J24" s="31">
        <v>255584</v>
      </c>
      <c r="K24" s="32">
        <v>159414</v>
      </c>
      <c r="L24" s="32">
        <v>414998</v>
      </c>
      <c r="M24" s="33">
        <v>2068492.5</v>
      </c>
      <c r="N24" s="34">
        <v>1778903.55</v>
      </c>
      <c r="O24" s="52">
        <f t="shared" si="1"/>
        <v>4.786621239888644</v>
      </c>
      <c r="P24" s="52">
        <f t="shared" si="0"/>
        <v>11.412876352352463</v>
      </c>
      <c r="Q24" s="35">
        <v>7.236565002467745</v>
      </c>
      <c r="R24" s="33">
        <v>4.3097584944242495</v>
      </c>
      <c r="S24" s="34">
        <v>4.309758494424246</v>
      </c>
    </row>
    <row r="25" spans="1:19" ht="33.75" customHeight="1">
      <c r="A25" s="27" t="s">
        <v>48</v>
      </c>
      <c r="B25" s="28" t="s">
        <v>49</v>
      </c>
      <c r="C25" s="29" t="s">
        <v>50</v>
      </c>
      <c r="D25" s="30" t="s">
        <v>20</v>
      </c>
      <c r="E25" s="31">
        <v>339557</v>
      </c>
      <c r="F25" s="32">
        <v>70600</v>
      </c>
      <c r="G25" s="32">
        <v>410157</v>
      </c>
      <c r="H25" s="33">
        <v>2173031.25</v>
      </c>
      <c r="I25" s="34">
        <v>1955728.125</v>
      </c>
      <c r="J25" s="31">
        <v>335627</v>
      </c>
      <c r="K25" s="32">
        <v>70815</v>
      </c>
      <c r="L25" s="32">
        <v>406442</v>
      </c>
      <c r="M25" s="33">
        <v>2141399</v>
      </c>
      <c r="N25" s="34">
        <v>1927259.1</v>
      </c>
      <c r="O25" s="52">
        <f t="shared" si="1"/>
        <v>-1.1573903645043404</v>
      </c>
      <c r="P25" s="52">
        <f t="shared" si="0"/>
        <v>0.30453257790368227</v>
      </c>
      <c r="Q25" s="35">
        <v>-0.9057507247224842</v>
      </c>
      <c r="R25" s="33">
        <v>-1.455673957749112</v>
      </c>
      <c r="S25" s="34">
        <v>-1.4556739577491071</v>
      </c>
    </row>
    <row r="26" spans="1:19" ht="33.75" customHeight="1">
      <c r="A26" s="27" t="s">
        <v>24</v>
      </c>
      <c r="B26" s="28" t="s">
        <v>25</v>
      </c>
      <c r="C26" s="29" t="s">
        <v>51</v>
      </c>
      <c r="D26" s="30" t="s">
        <v>18</v>
      </c>
      <c r="E26" s="31">
        <v>0</v>
      </c>
      <c r="F26" s="32">
        <v>299318</v>
      </c>
      <c r="G26" s="32">
        <v>299318</v>
      </c>
      <c r="H26" s="33">
        <v>0</v>
      </c>
      <c r="I26" s="34">
        <v>0</v>
      </c>
      <c r="J26" s="31">
        <v>0</v>
      </c>
      <c r="K26" s="32">
        <v>351175</v>
      </c>
      <c r="L26" s="32">
        <v>351175</v>
      </c>
      <c r="M26" s="33">
        <v>0</v>
      </c>
      <c r="N26" s="34">
        <v>0</v>
      </c>
      <c r="O26" s="52" t="str">
        <f t="shared" si="1"/>
        <v> </v>
      </c>
      <c r="P26" s="52">
        <f t="shared" si="0"/>
        <v>17.325052285529097</v>
      </c>
      <c r="Q26" s="35">
        <v>17.325052285529104</v>
      </c>
      <c r="R26" s="33"/>
      <c r="S26" s="34"/>
    </row>
    <row r="27" spans="1:19" ht="33.75" customHeight="1">
      <c r="A27" s="27" t="s">
        <v>21</v>
      </c>
      <c r="B27" s="28" t="s">
        <v>52</v>
      </c>
      <c r="C27" s="29" t="s">
        <v>53</v>
      </c>
      <c r="D27" s="30" t="s">
        <v>20</v>
      </c>
      <c r="E27" s="31">
        <v>163358</v>
      </c>
      <c r="F27" s="32">
        <v>166311</v>
      </c>
      <c r="G27" s="32">
        <v>329669</v>
      </c>
      <c r="H27" s="33">
        <v>1681273.9</v>
      </c>
      <c r="I27" s="34">
        <v>1560726.5617</v>
      </c>
      <c r="J27" s="31">
        <v>182498</v>
      </c>
      <c r="K27" s="32">
        <v>168570</v>
      </c>
      <c r="L27" s="32">
        <v>351068</v>
      </c>
      <c r="M27" s="33">
        <v>1870809.5</v>
      </c>
      <c r="N27" s="34">
        <v>1736672.4591</v>
      </c>
      <c r="O27" s="52">
        <f t="shared" si="1"/>
        <v>11.716597901541403</v>
      </c>
      <c r="P27" s="52">
        <f t="shared" si="0"/>
        <v>1.3582986092321114</v>
      </c>
      <c r="Q27" s="35">
        <v>6.491056180593262</v>
      </c>
      <c r="R27" s="33">
        <v>11.273332679464072</v>
      </c>
      <c r="S27" s="34">
        <v>11.273332671954623</v>
      </c>
    </row>
    <row r="28" spans="1:19" ht="33.75" customHeight="1">
      <c r="A28" s="27" t="s">
        <v>21</v>
      </c>
      <c r="B28" s="28" t="s">
        <v>29</v>
      </c>
      <c r="C28" s="29" t="s">
        <v>54</v>
      </c>
      <c r="D28" s="30" t="s">
        <v>20</v>
      </c>
      <c r="E28" s="31">
        <v>148325</v>
      </c>
      <c r="F28" s="32">
        <v>160006</v>
      </c>
      <c r="G28" s="32">
        <v>308331</v>
      </c>
      <c r="H28" s="33">
        <v>1063512.81</v>
      </c>
      <c r="I28" s="34">
        <v>744458.967</v>
      </c>
      <c r="J28" s="31">
        <v>189063</v>
      </c>
      <c r="K28" s="32">
        <v>160327</v>
      </c>
      <c r="L28" s="32">
        <v>349390</v>
      </c>
      <c r="M28" s="33">
        <v>1332362.38</v>
      </c>
      <c r="N28" s="34">
        <v>932653.666</v>
      </c>
      <c r="O28" s="52">
        <f t="shared" si="1"/>
        <v>27.46536322265296</v>
      </c>
      <c r="P28" s="52">
        <f t="shared" si="0"/>
        <v>0.20061747684461118</v>
      </c>
      <c r="Q28" s="35">
        <v>13.316533206197237</v>
      </c>
      <c r="R28" s="33">
        <v>25.279391792187234</v>
      </c>
      <c r="S28" s="34">
        <v>25.279391792187255</v>
      </c>
    </row>
    <row r="29" spans="1:19" ht="33.75" customHeight="1">
      <c r="A29" s="27" t="s">
        <v>15</v>
      </c>
      <c r="B29" s="28" t="s">
        <v>55</v>
      </c>
      <c r="C29" s="29" t="s">
        <v>56</v>
      </c>
      <c r="D29" s="30"/>
      <c r="E29" s="31">
        <v>0</v>
      </c>
      <c r="F29" s="32">
        <v>588406</v>
      </c>
      <c r="G29" s="32">
        <v>588406</v>
      </c>
      <c r="H29" s="33">
        <v>0</v>
      </c>
      <c r="I29" s="34">
        <v>0</v>
      </c>
      <c r="J29" s="31">
        <v>0</v>
      </c>
      <c r="K29" s="32">
        <v>336687</v>
      </c>
      <c r="L29" s="32">
        <v>336687</v>
      </c>
      <c r="M29" s="33">
        <v>0</v>
      </c>
      <c r="N29" s="34">
        <v>0</v>
      </c>
      <c r="O29" s="52" t="str">
        <f t="shared" si="1"/>
        <v> </v>
      </c>
      <c r="P29" s="52">
        <f t="shared" si="0"/>
        <v>-42.779815297600635</v>
      </c>
      <c r="Q29" s="35">
        <v>-42.779815297600635</v>
      </c>
      <c r="R29" s="33"/>
      <c r="S29" s="34"/>
    </row>
    <row r="30" spans="1:19" ht="33.75" customHeight="1">
      <c r="A30" s="27" t="s">
        <v>15</v>
      </c>
      <c r="B30" s="28" t="s">
        <v>16</v>
      </c>
      <c r="C30" s="29" t="s">
        <v>57</v>
      </c>
      <c r="D30" s="30" t="s">
        <v>20</v>
      </c>
      <c r="E30" s="31">
        <v>116980</v>
      </c>
      <c r="F30" s="32">
        <v>177119</v>
      </c>
      <c r="G30" s="32">
        <v>294099</v>
      </c>
      <c r="H30" s="33">
        <v>867601.5</v>
      </c>
      <c r="I30" s="34">
        <v>694081.2</v>
      </c>
      <c r="J30" s="31">
        <v>144064</v>
      </c>
      <c r="K30" s="32">
        <v>188126</v>
      </c>
      <c r="L30" s="32">
        <v>332190</v>
      </c>
      <c r="M30" s="33">
        <v>1086099</v>
      </c>
      <c r="N30" s="34">
        <v>868879.2</v>
      </c>
      <c r="O30" s="52">
        <f t="shared" si="1"/>
        <v>23.15267567105488</v>
      </c>
      <c r="P30" s="52">
        <f t="shared" si="0"/>
        <v>6.2144659804989955</v>
      </c>
      <c r="Q30" s="35">
        <v>12.951761141656382</v>
      </c>
      <c r="R30" s="33">
        <v>25.18408508975607</v>
      </c>
      <c r="S30" s="34">
        <v>25.18408508975607</v>
      </c>
    </row>
    <row r="31" spans="1:19" ht="33.75" customHeight="1">
      <c r="A31" s="27" t="s">
        <v>24</v>
      </c>
      <c r="B31" s="28" t="s">
        <v>25</v>
      </c>
      <c r="C31" s="29" t="s">
        <v>58</v>
      </c>
      <c r="D31" s="30" t="s">
        <v>20</v>
      </c>
      <c r="E31" s="31">
        <v>195305</v>
      </c>
      <c r="F31" s="32">
        <v>105589</v>
      </c>
      <c r="G31" s="32">
        <v>300894</v>
      </c>
      <c r="H31" s="33">
        <v>683682</v>
      </c>
      <c r="I31" s="34">
        <v>587966.52</v>
      </c>
      <c r="J31" s="31">
        <v>209235</v>
      </c>
      <c r="K31" s="32">
        <v>107900</v>
      </c>
      <c r="L31" s="32">
        <v>317135</v>
      </c>
      <c r="M31" s="33">
        <v>737800</v>
      </c>
      <c r="N31" s="34">
        <v>634508</v>
      </c>
      <c r="O31" s="52">
        <f t="shared" si="1"/>
        <v>7.132433885461209</v>
      </c>
      <c r="P31" s="52">
        <f t="shared" si="0"/>
        <v>2.1886749566716324</v>
      </c>
      <c r="Q31" s="35">
        <v>5.397581872686062</v>
      </c>
      <c r="R31" s="33">
        <v>7.915668395540616</v>
      </c>
      <c r="S31" s="34">
        <v>7.915668395540614</v>
      </c>
    </row>
    <row r="32" spans="1:19" ht="33.75" customHeight="1">
      <c r="A32" s="27" t="s">
        <v>15</v>
      </c>
      <c r="B32" s="28" t="s">
        <v>16</v>
      </c>
      <c r="C32" s="29" t="s">
        <v>59</v>
      </c>
      <c r="D32" s="30" t="s">
        <v>20</v>
      </c>
      <c r="E32" s="31">
        <v>139125</v>
      </c>
      <c r="F32" s="32">
        <v>108670</v>
      </c>
      <c r="G32" s="32">
        <v>247795</v>
      </c>
      <c r="H32" s="33">
        <v>909016.5</v>
      </c>
      <c r="I32" s="34">
        <v>781754.19</v>
      </c>
      <c r="J32" s="31">
        <v>164055</v>
      </c>
      <c r="K32" s="32">
        <v>137270</v>
      </c>
      <c r="L32" s="32">
        <v>301325</v>
      </c>
      <c r="M32" s="33">
        <v>1044223.5</v>
      </c>
      <c r="N32" s="34">
        <v>898032.21</v>
      </c>
      <c r="O32" s="52">
        <f t="shared" si="1"/>
        <v>17.919137466307266</v>
      </c>
      <c r="P32" s="52">
        <f t="shared" si="0"/>
        <v>26.318211097819088</v>
      </c>
      <c r="Q32" s="35">
        <v>21.602534352993402</v>
      </c>
      <c r="R32" s="33">
        <v>14.873987435871626</v>
      </c>
      <c r="S32" s="34">
        <v>14.87398743587163</v>
      </c>
    </row>
    <row r="33" spans="1:19" ht="33.75" customHeight="1">
      <c r="A33" s="27" t="s">
        <v>37</v>
      </c>
      <c r="B33" s="28" t="s">
        <v>38</v>
      </c>
      <c r="C33" s="29" t="s">
        <v>60</v>
      </c>
      <c r="D33" s="30" t="s">
        <v>20</v>
      </c>
      <c r="E33" s="31">
        <v>127273</v>
      </c>
      <c r="F33" s="32">
        <v>102261</v>
      </c>
      <c r="G33" s="32">
        <v>229534</v>
      </c>
      <c r="H33" s="33">
        <v>1006536.2</v>
      </c>
      <c r="I33" s="34">
        <v>1006536.2</v>
      </c>
      <c r="J33" s="31">
        <v>119714</v>
      </c>
      <c r="K33" s="32">
        <v>157992</v>
      </c>
      <c r="L33" s="32">
        <v>277706</v>
      </c>
      <c r="M33" s="33">
        <v>998689.5</v>
      </c>
      <c r="N33" s="34">
        <v>998689.5</v>
      </c>
      <c r="O33" s="52">
        <f t="shared" si="1"/>
        <v>-5.939201558853801</v>
      </c>
      <c r="P33" s="52">
        <f t="shared" si="0"/>
        <v>54.498782527063106</v>
      </c>
      <c r="Q33" s="35">
        <v>20.986869047722777</v>
      </c>
      <c r="R33" s="33">
        <v>-0.7795745448598822</v>
      </c>
      <c r="S33" s="34">
        <v>-0.7795745448598822</v>
      </c>
    </row>
    <row r="34" spans="1:19" ht="33.75" customHeight="1">
      <c r="A34" s="27" t="s">
        <v>48</v>
      </c>
      <c r="B34" s="28" t="s">
        <v>49</v>
      </c>
      <c r="C34" s="29" t="s">
        <v>61</v>
      </c>
      <c r="D34" s="30" t="s">
        <v>20</v>
      </c>
      <c r="E34" s="31">
        <v>146883</v>
      </c>
      <c r="F34" s="32">
        <v>102696</v>
      </c>
      <c r="G34" s="32">
        <v>249579</v>
      </c>
      <c r="H34" s="33">
        <v>826800</v>
      </c>
      <c r="I34" s="34">
        <v>744120</v>
      </c>
      <c r="J34" s="31">
        <v>160570</v>
      </c>
      <c r="K34" s="32">
        <v>109234</v>
      </c>
      <c r="L34" s="32">
        <v>269804</v>
      </c>
      <c r="M34" s="33">
        <v>882866.2</v>
      </c>
      <c r="N34" s="34">
        <v>794579.58</v>
      </c>
      <c r="O34" s="52">
        <f t="shared" si="1"/>
        <v>9.318300960628534</v>
      </c>
      <c r="P34" s="52">
        <f t="shared" si="0"/>
        <v>6.366362857365426</v>
      </c>
      <c r="Q34" s="35">
        <v>8.103646540774664</v>
      </c>
      <c r="R34" s="33">
        <v>6.781107885824861</v>
      </c>
      <c r="S34" s="34">
        <v>6.781107885824861</v>
      </c>
    </row>
    <row r="35" spans="1:19" ht="33.75" customHeight="1">
      <c r="A35" s="27" t="s">
        <v>15</v>
      </c>
      <c r="B35" s="28" t="s">
        <v>16</v>
      </c>
      <c r="C35" s="29" t="s">
        <v>62</v>
      </c>
      <c r="D35" s="30" t="s">
        <v>20</v>
      </c>
      <c r="E35" s="31">
        <v>160488</v>
      </c>
      <c r="F35" s="32">
        <v>85125</v>
      </c>
      <c r="G35" s="32">
        <v>245613</v>
      </c>
      <c r="H35" s="33">
        <v>883344</v>
      </c>
      <c r="I35" s="34">
        <v>759675.84</v>
      </c>
      <c r="J35" s="31">
        <v>172822</v>
      </c>
      <c r="K35" s="32">
        <v>93613</v>
      </c>
      <c r="L35" s="32">
        <v>266435</v>
      </c>
      <c r="M35" s="33">
        <v>951808</v>
      </c>
      <c r="N35" s="34">
        <v>818554.88</v>
      </c>
      <c r="O35" s="52">
        <f t="shared" si="1"/>
        <v>7.6853098050944535</v>
      </c>
      <c r="P35" s="52">
        <f t="shared" si="0"/>
        <v>9.971218795888404</v>
      </c>
      <c r="Q35" s="35">
        <v>8.477564298306687</v>
      </c>
      <c r="R35" s="33">
        <v>7.750547917911935</v>
      </c>
      <c r="S35" s="34">
        <v>7.75054791791194</v>
      </c>
    </row>
    <row r="36" spans="1:19" ht="33.75" customHeight="1">
      <c r="A36" s="27" t="s">
        <v>21</v>
      </c>
      <c r="B36" s="28" t="s">
        <v>63</v>
      </c>
      <c r="C36" s="29" t="s">
        <v>64</v>
      </c>
      <c r="D36" s="30" t="s">
        <v>20</v>
      </c>
      <c r="E36" s="31">
        <v>110748</v>
      </c>
      <c r="F36" s="32">
        <v>131470</v>
      </c>
      <c r="G36" s="32">
        <v>242218</v>
      </c>
      <c r="H36" s="33">
        <v>733802.87</v>
      </c>
      <c r="I36" s="34">
        <v>535676.0951</v>
      </c>
      <c r="J36" s="31">
        <v>131203</v>
      </c>
      <c r="K36" s="32">
        <v>128945</v>
      </c>
      <c r="L36" s="32">
        <v>260148</v>
      </c>
      <c r="M36" s="33">
        <v>863859.87</v>
      </c>
      <c r="N36" s="34">
        <v>630617.7051</v>
      </c>
      <c r="O36" s="52">
        <f t="shared" si="1"/>
        <v>18.469859500848784</v>
      </c>
      <c r="P36" s="52">
        <f t="shared" si="0"/>
        <v>-1.9205902487259396</v>
      </c>
      <c r="Q36" s="35">
        <v>7.402422611036339</v>
      </c>
      <c r="R36" s="33">
        <v>17.723697373928232</v>
      </c>
      <c r="S36" s="34">
        <v>17.72369737392823</v>
      </c>
    </row>
    <row r="37" spans="1:19" ht="33.75" customHeight="1">
      <c r="A37" s="27" t="s">
        <v>65</v>
      </c>
      <c r="B37" s="28" t="s">
        <v>66</v>
      </c>
      <c r="C37" s="29" t="s">
        <v>67</v>
      </c>
      <c r="D37" s="30"/>
      <c r="E37" s="31">
        <v>248803</v>
      </c>
      <c r="F37" s="32">
        <v>3510</v>
      </c>
      <c r="G37" s="32">
        <v>252313</v>
      </c>
      <c r="H37" s="33">
        <v>217471.62</v>
      </c>
      <c r="I37" s="34">
        <v>217471.62</v>
      </c>
      <c r="J37" s="31">
        <v>248779</v>
      </c>
      <c r="K37" s="32">
        <v>7636</v>
      </c>
      <c r="L37" s="32">
        <v>256415</v>
      </c>
      <c r="M37" s="33">
        <v>103338.231</v>
      </c>
      <c r="N37" s="34">
        <v>103338.231</v>
      </c>
      <c r="O37" s="52">
        <f t="shared" si="1"/>
        <v>-0.009646185938272378</v>
      </c>
      <c r="P37" s="52">
        <f t="shared" si="0"/>
        <v>117.54985754985756</v>
      </c>
      <c r="Q37" s="35">
        <v>1.6257584825197273</v>
      </c>
      <c r="R37" s="33">
        <v>-52.481969371451775</v>
      </c>
      <c r="S37" s="34">
        <v>-52.481969371451775</v>
      </c>
    </row>
    <row r="38" spans="1:19" ht="33.75" customHeight="1">
      <c r="A38" s="27" t="s">
        <v>21</v>
      </c>
      <c r="B38" s="28" t="s">
        <v>68</v>
      </c>
      <c r="C38" s="29" t="s">
        <v>69</v>
      </c>
      <c r="D38" s="30" t="s">
        <v>20</v>
      </c>
      <c r="E38" s="31">
        <v>253116</v>
      </c>
      <c r="F38" s="32">
        <v>26360</v>
      </c>
      <c r="G38" s="32">
        <v>279476</v>
      </c>
      <c r="H38" s="33">
        <v>1012170</v>
      </c>
      <c r="I38" s="34">
        <v>283407.6</v>
      </c>
      <c r="J38" s="31">
        <v>229335</v>
      </c>
      <c r="K38" s="32">
        <v>25473</v>
      </c>
      <c r="L38" s="32">
        <v>254808</v>
      </c>
      <c r="M38" s="33">
        <v>911936</v>
      </c>
      <c r="N38" s="34">
        <v>255342.08</v>
      </c>
      <c r="O38" s="52">
        <f t="shared" si="1"/>
        <v>-9.395297017968051</v>
      </c>
      <c r="P38" s="52">
        <f t="shared" si="0"/>
        <v>-3.3649468892260948</v>
      </c>
      <c r="Q38" s="35">
        <v>-8.826518198342614</v>
      </c>
      <c r="R38" s="33">
        <v>-9.90288192694903</v>
      </c>
      <c r="S38" s="34">
        <v>-9.902881926949027</v>
      </c>
    </row>
    <row r="39" spans="1:19" ht="33.75" customHeight="1">
      <c r="A39" s="27" t="s">
        <v>31</v>
      </c>
      <c r="B39" s="28" t="s">
        <v>32</v>
      </c>
      <c r="C39" s="29" t="s">
        <v>70</v>
      </c>
      <c r="D39" s="30" t="s">
        <v>20</v>
      </c>
      <c r="E39" s="31">
        <v>135562</v>
      </c>
      <c r="F39" s="32">
        <v>105842</v>
      </c>
      <c r="G39" s="32">
        <v>241404</v>
      </c>
      <c r="H39" s="33">
        <v>520298</v>
      </c>
      <c r="I39" s="34">
        <v>447456.28</v>
      </c>
      <c r="J39" s="31">
        <v>153248</v>
      </c>
      <c r="K39" s="32">
        <v>100335</v>
      </c>
      <c r="L39" s="32">
        <v>253583</v>
      </c>
      <c r="M39" s="33">
        <v>715528</v>
      </c>
      <c r="N39" s="34">
        <v>551231.024</v>
      </c>
      <c r="O39" s="52">
        <f t="shared" si="1"/>
        <v>13.046428940263489</v>
      </c>
      <c r="P39" s="52">
        <f t="shared" si="0"/>
        <v>-5.203038491336143</v>
      </c>
      <c r="Q39" s="35">
        <v>5.0450696757303115</v>
      </c>
      <c r="R39" s="33">
        <v>37.522727360089796</v>
      </c>
      <c r="S39" s="34">
        <v>23.19215276182959</v>
      </c>
    </row>
    <row r="40" spans="1:19" ht="33.75" customHeight="1">
      <c r="A40" s="27" t="s">
        <v>15</v>
      </c>
      <c r="B40" s="28" t="s">
        <v>43</v>
      </c>
      <c r="C40" s="29" t="s">
        <v>71</v>
      </c>
      <c r="D40" s="30" t="s">
        <v>20</v>
      </c>
      <c r="E40" s="31">
        <v>102302</v>
      </c>
      <c r="F40" s="32">
        <v>105117</v>
      </c>
      <c r="G40" s="32">
        <v>207419</v>
      </c>
      <c r="H40" s="33">
        <v>454536</v>
      </c>
      <c r="I40" s="34">
        <v>386355.6</v>
      </c>
      <c r="J40" s="31">
        <v>121097</v>
      </c>
      <c r="K40" s="32">
        <v>110986</v>
      </c>
      <c r="L40" s="32">
        <v>232083</v>
      </c>
      <c r="M40" s="33">
        <v>598462</v>
      </c>
      <c r="N40" s="34">
        <v>508692.7</v>
      </c>
      <c r="O40" s="52">
        <f t="shared" si="1"/>
        <v>18.372074837246586</v>
      </c>
      <c r="P40" s="52">
        <f t="shared" si="0"/>
        <v>5.58330241540379</v>
      </c>
      <c r="Q40" s="35">
        <v>11.890906811815697</v>
      </c>
      <c r="R40" s="33">
        <v>31.66437861907528</v>
      </c>
      <c r="S40" s="34">
        <v>31.66437861907529</v>
      </c>
    </row>
    <row r="41" spans="1:19" ht="33.75" customHeight="1">
      <c r="A41" s="27" t="s">
        <v>48</v>
      </c>
      <c r="B41" s="28" t="s">
        <v>72</v>
      </c>
      <c r="C41" s="29" t="s">
        <v>73</v>
      </c>
      <c r="D41" s="30" t="s">
        <v>20</v>
      </c>
      <c r="E41" s="31">
        <v>133489</v>
      </c>
      <c r="F41" s="32">
        <v>109341</v>
      </c>
      <c r="G41" s="32">
        <v>242830</v>
      </c>
      <c r="H41" s="33">
        <v>499292</v>
      </c>
      <c r="I41" s="34">
        <v>499292</v>
      </c>
      <c r="J41" s="31">
        <v>150143</v>
      </c>
      <c r="K41" s="32">
        <v>74355</v>
      </c>
      <c r="L41" s="32">
        <v>224498</v>
      </c>
      <c r="M41" s="33">
        <v>555768</v>
      </c>
      <c r="N41" s="34">
        <v>555768</v>
      </c>
      <c r="O41" s="52">
        <f t="shared" si="1"/>
        <v>12.475934346650286</v>
      </c>
      <c r="P41" s="52">
        <f t="shared" si="0"/>
        <v>-31.99714654155349</v>
      </c>
      <c r="Q41" s="35">
        <v>-7.549314335131574</v>
      </c>
      <c r="R41" s="33">
        <v>11.311216682822877</v>
      </c>
      <c r="S41" s="34">
        <v>11.311216682822877</v>
      </c>
    </row>
    <row r="42" spans="1:19" ht="33.75" customHeight="1">
      <c r="A42" s="27" t="s">
        <v>48</v>
      </c>
      <c r="B42" s="28" t="s">
        <v>72</v>
      </c>
      <c r="C42" s="29" t="s">
        <v>74</v>
      </c>
      <c r="D42" s="30" t="s">
        <v>20</v>
      </c>
      <c r="E42" s="31">
        <v>131604</v>
      </c>
      <c r="F42" s="32">
        <v>84357</v>
      </c>
      <c r="G42" s="32">
        <v>215961</v>
      </c>
      <c r="H42" s="33">
        <v>504700</v>
      </c>
      <c r="I42" s="34">
        <v>504700</v>
      </c>
      <c r="J42" s="31">
        <v>138584</v>
      </c>
      <c r="K42" s="32">
        <v>84957</v>
      </c>
      <c r="L42" s="32">
        <v>223541</v>
      </c>
      <c r="M42" s="33">
        <v>663242</v>
      </c>
      <c r="N42" s="34">
        <v>663242</v>
      </c>
      <c r="O42" s="52">
        <f t="shared" si="1"/>
        <v>5.303790158353849</v>
      </c>
      <c r="P42" s="52">
        <f t="shared" si="0"/>
        <v>0.7112628471851679</v>
      </c>
      <c r="Q42" s="35">
        <v>3.509892989937998</v>
      </c>
      <c r="R42" s="33">
        <v>31.41311670299188</v>
      </c>
      <c r="S42" s="34">
        <v>31.41311670299188</v>
      </c>
    </row>
    <row r="43" spans="1:19" ht="33.75" customHeight="1">
      <c r="A43" s="27" t="s">
        <v>24</v>
      </c>
      <c r="B43" s="28" t="s">
        <v>25</v>
      </c>
      <c r="C43" s="29" t="s">
        <v>75</v>
      </c>
      <c r="D43" s="30" t="s">
        <v>20</v>
      </c>
      <c r="E43" s="31">
        <v>133197</v>
      </c>
      <c r="F43" s="32">
        <v>74043</v>
      </c>
      <c r="G43" s="32">
        <v>207240</v>
      </c>
      <c r="H43" s="33">
        <v>473902</v>
      </c>
      <c r="I43" s="34">
        <v>389102.12</v>
      </c>
      <c r="J43" s="31">
        <v>146570</v>
      </c>
      <c r="K43" s="32">
        <v>75145</v>
      </c>
      <c r="L43" s="32">
        <v>221715</v>
      </c>
      <c r="M43" s="33">
        <v>502653</v>
      </c>
      <c r="N43" s="34">
        <v>432281.58</v>
      </c>
      <c r="O43" s="52">
        <f t="shared" si="1"/>
        <v>10.040015916274392</v>
      </c>
      <c r="P43" s="52">
        <f t="shared" si="0"/>
        <v>1.4883243520656952</v>
      </c>
      <c r="Q43" s="35">
        <v>6.984655471916619</v>
      </c>
      <c r="R43" s="33">
        <v>6.0668661453211845</v>
      </c>
      <c r="S43" s="34">
        <v>11.097205021653448</v>
      </c>
    </row>
    <row r="44" spans="1:19" ht="33.75" customHeight="1">
      <c r="A44" s="27" t="s">
        <v>48</v>
      </c>
      <c r="B44" s="28" t="s">
        <v>76</v>
      </c>
      <c r="C44" s="29" t="s">
        <v>77</v>
      </c>
      <c r="D44" s="30" t="s">
        <v>20</v>
      </c>
      <c r="E44" s="31">
        <v>80108</v>
      </c>
      <c r="F44" s="32">
        <v>83487</v>
      </c>
      <c r="G44" s="32">
        <v>163595</v>
      </c>
      <c r="H44" s="33">
        <v>495820</v>
      </c>
      <c r="I44" s="34">
        <v>347569.8198</v>
      </c>
      <c r="J44" s="31">
        <v>112696</v>
      </c>
      <c r="K44" s="32">
        <v>93848</v>
      </c>
      <c r="L44" s="32">
        <v>206544</v>
      </c>
      <c r="M44" s="33">
        <v>688518</v>
      </c>
      <c r="N44" s="34">
        <v>482651.1181</v>
      </c>
      <c r="O44" s="52">
        <f t="shared" si="1"/>
        <v>40.68008188944925</v>
      </c>
      <c r="P44" s="52">
        <f t="shared" si="0"/>
        <v>12.41031537844215</v>
      </c>
      <c r="Q44" s="35">
        <v>26.25324734863535</v>
      </c>
      <c r="R44" s="33">
        <v>38.864507280868054</v>
      </c>
      <c r="S44" s="34">
        <v>38.864507389545224</v>
      </c>
    </row>
    <row r="45" spans="1:19" ht="33.75" customHeight="1">
      <c r="A45" s="27" t="s">
        <v>78</v>
      </c>
      <c r="B45" s="28" t="s">
        <v>79</v>
      </c>
      <c r="C45" s="29" t="s">
        <v>80</v>
      </c>
      <c r="D45" s="30" t="s">
        <v>20</v>
      </c>
      <c r="E45" s="31">
        <v>84113</v>
      </c>
      <c r="F45" s="32">
        <v>87170</v>
      </c>
      <c r="G45" s="32">
        <v>171283</v>
      </c>
      <c r="H45" s="33">
        <v>323590</v>
      </c>
      <c r="I45" s="34">
        <v>278287.4</v>
      </c>
      <c r="J45" s="31">
        <v>109870</v>
      </c>
      <c r="K45" s="32">
        <v>92080</v>
      </c>
      <c r="L45" s="32">
        <v>201950</v>
      </c>
      <c r="M45" s="33">
        <v>420911</v>
      </c>
      <c r="N45" s="34">
        <v>361983.46</v>
      </c>
      <c r="O45" s="52">
        <f t="shared" si="1"/>
        <v>30.621901489662704</v>
      </c>
      <c r="P45" s="52">
        <f t="shared" si="0"/>
        <v>5.632671790753707</v>
      </c>
      <c r="Q45" s="35">
        <v>17.904287057092645</v>
      </c>
      <c r="R45" s="33">
        <v>30.07540406069409</v>
      </c>
      <c r="S45" s="34">
        <v>30.075404060694083</v>
      </c>
    </row>
    <row r="46" spans="1:19" ht="33.75" customHeight="1">
      <c r="A46" s="27" t="s">
        <v>81</v>
      </c>
      <c r="B46" s="28" t="s">
        <v>82</v>
      </c>
      <c r="C46" s="29" t="s">
        <v>83</v>
      </c>
      <c r="D46" s="30"/>
      <c r="E46" s="31">
        <v>98043</v>
      </c>
      <c r="F46" s="32">
        <v>92830</v>
      </c>
      <c r="G46" s="32">
        <v>190873</v>
      </c>
      <c r="H46" s="33">
        <v>471062.5</v>
      </c>
      <c r="I46" s="34">
        <v>471062.5</v>
      </c>
      <c r="J46" s="31">
        <v>105641</v>
      </c>
      <c r="K46" s="32">
        <v>96011</v>
      </c>
      <c r="L46" s="32">
        <v>201652</v>
      </c>
      <c r="M46" s="33">
        <v>505157.5</v>
      </c>
      <c r="N46" s="34">
        <v>418180.51</v>
      </c>
      <c r="O46" s="52">
        <f t="shared" si="1"/>
        <v>7.749660863090679</v>
      </c>
      <c r="P46" s="52">
        <f t="shared" si="0"/>
        <v>3.426693956695037</v>
      </c>
      <c r="Q46" s="35">
        <v>5.647210448832469</v>
      </c>
      <c r="R46" s="33">
        <v>7.237893060899562</v>
      </c>
      <c r="S46" s="34">
        <v>-11.22610906196099</v>
      </c>
    </row>
    <row r="47" spans="1:19" ht="33.75" customHeight="1">
      <c r="A47" s="27" t="s">
        <v>84</v>
      </c>
      <c r="B47" s="28" t="s">
        <v>85</v>
      </c>
      <c r="C47" s="29" t="s">
        <v>54</v>
      </c>
      <c r="D47" s="30" t="s">
        <v>20</v>
      </c>
      <c r="E47" s="31">
        <v>3767</v>
      </c>
      <c r="F47" s="32">
        <v>7755</v>
      </c>
      <c r="G47" s="32">
        <v>11522</v>
      </c>
      <c r="H47" s="33">
        <v>17701</v>
      </c>
      <c r="I47" s="34">
        <v>17701</v>
      </c>
      <c r="J47" s="31">
        <v>92026</v>
      </c>
      <c r="K47" s="32">
        <v>103972</v>
      </c>
      <c r="L47" s="32">
        <v>195998</v>
      </c>
      <c r="M47" s="33">
        <v>433548</v>
      </c>
      <c r="N47" s="34">
        <v>375019.02</v>
      </c>
      <c r="O47" s="52">
        <f t="shared" si="1"/>
        <v>2342.951951154765</v>
      </c>
      <c r="P47" s="52">
        <f t="shared" si="0"/>
        <v>1240.709219858156</v>
      </c>
      <c r="Q47" s="35">
        <v>1601.0762020482555</v>
      </c>
      <c r="R47" s="65">
        <v>2349.2853511101066</v>
      </c>
      <c r="S47" s="66">
        <v>2018.6318287102424</v>
      </c>
    </row>
    <row r="48" spans="1:19" ht="33.75" customHeight="1">
      <c r="A48" s="27" t="s">
        <v>65</v>
      </c>
      <c r="B48" s="28" t="s">
        <v>66</v>
      </c>
      <c r="C48" s="29" t="s">
        <v>86</v>
      </c>
      <c r="D48" s="30"/>
      <c r="E48" s="31">
        <v>199852</v>
      </c>
      <c r="F48" s="32">
        <v>0</v>
      </c>
      <c r="G48" s="32">
        <v>199852</v>
      </c>
      <c r="H48" s="33">
        <v>1745793</v>
      </c>
      <c r="I48" s="34">
        <v>1258716.753</v>
      </c>
      <c r="J48" s="31">
        <v>172737</v>
      </c>
      <c r="K48" s="32">
        <v>0</v>
      </c>
      <c r="L48" s="32">
        <v>172737</v>
      </c>
      <c r="M48" s="33">
        <v>1506198</v>
      </c>
      <c r="N48" s="34">
        <v>1085968.758</v>
      </c>
      <c r="O48" s="52">
        <f t="shared" si="1"/>
        <v>-13.567539979584897</v>
      </c>
      <c r="P48" s="52" t="str">
        <f t="shared" si="0"/>
        <v> </v>
      </c>
      <c r="Q48" s="35">
        <v>-13.567539979584891</v>
      </c>
      <c r="R48" s="33">
        <v>-13.724135679315932</v>
      </c>
      <c r="S48" s="34">
        <v>-13.72413567931594</v>
      </c>
    </row>
    <row r="49" spans="1:19" ht="33.75" customHeight="1">
      <c r="A49" s="27" t="s">
        <v>78</v>
      </c>
      <c r="B49" s="28" t="s">
        <v>87</v>
      </c>
      <c r="C49" s="29" t="s">
        <v>88</v>
      </c>
      <c r="D49" s="30" t="s">
        <v>20</v>
      </c>
      <c r="E49" s="31">
        <v>76643</v>
      </c>
      <c r="F49" s="32">
        <v>85805</v>
      </c>
      <c r="G49" s="32">
        <v>162448</v>
      </c>
      <c r="H49" s="33">
        <v>366540</v>
      </c>
      <c r="I49" s="34">
        <v>315224.4</v>
      </c>
      <c r="J49" s="31">
        <v>86453</v>
      </c>
      <c r="K49" s="32">
        <v>79450</v>
      </c>
      <c r="L49" s="32">
        <v>165903</v>
      </c>
      <c r="M49" s="33">
        <v>409675.5</v>
      </c>
      <c r="N49" s="34">
        <v>352320.93</v>
      </c>
      <c r="O49" s="52">
        <f t="shared" si="1"/>
        <v>12.799603355818533</v>
      </c>
      <c r="P49" s="52">
        <f t="shared" si="0"/>
        <v>-7.406328302546472</v>
      </c>
      <c r="Q49" s="35">
        <v>2.1268344331724616</v>
      </c>
      <c r="R49" s="33">
        <v>11.768292682926829</v>
      </c>
      <c r="S49" s="34">
        <v>11.76829268292682</v>
      </c>
    </row>
    <row r="50" spans="1:19" ht="33.75" customHeight="1">
      <c r="A50" s="27" t="s">
        <v>89</v>
      </c>
      <c r="B50" s="28" t="s">
        <v>90</v>
      </c>
      <c r="C50" s="29" t="s">
        <v>91</v>
      </c>
      <c r="D50" s="30"/>
      <c r="E50" s="31">
        <v>48100</v>
      </c>
      <c r="F50" s="32">
        <v>115499</v>
      </c>
      <c r="G50" s="32">
        <v>163599</v>
      </c>
      <c r="H50" s="33">
        <v>231269.5</v>
      </c>
      <c r="I50" s="34">
        <v>166514.04</v>
      </c>
      <c r="J50" s="31">
        <v>54846</v>
      </c>
      <c r="K50" s="32">
        <v>107000</v>
      </c>
      <c r="L50" s="32">
        <v>161846</v>
      </c>
      <c r="M50" s="33">
        <v>260914</v>
      </c>
      <c r="N50" s="34">
        <v>190728.134</v>
      </c>
      <c r="O50" s="52">
        <f t="shared" si="1"/>
        <v>14.024948024948024</v>
      </c>
      <c r="P50" s="52">
        <f t="shared" si="0"/>
        <v>-7.358505268443882</v>
      </c>
      <c r="Q50" s="35">
        <v>-1.0715224420687168</v>
      </c>
      <c r="R50" s="33">
        <v>12.818162360363125</v>
      </c>
      <c r="S50" s="34">
        <v>14.541773174201996</v>
      </c>
    </row>
    <row r="51" spans="1:19" ht="33.75" customHeight="1">
      <c r="A51" s="27" t="s">
        <v>24</v>
      </c>
      <c r="B51" s="28" t="s">
        <v>25</v>
      </c>
      <c r="C51" s="29" t="s">
        <v>92</v>
      </c>
      <c r="D51" s="30" t="s">
        <v>20</v>
      </c>
      <c r="E51" s="31">
        <v>92869</v>
      </c>
      <c r="F51" s="32">
        <v>64412</v>
      </c>
      <c r="G51" s="32">
        <v>157281</v>
      </c>
      <c r="H51" s="33">
        <v>318272</v>
      </c>
      <c r="I51" s="34">
        <v>273713.92</v>
      </c>
      <c r="J51" s="31">
        <v>101526</v>
      </c>
      <c r="K51" s="32">
        <v>57047</v>
      </c>
      <c r="L51" s="32">
        <v>158573</v>
      </c>
      <c r="M51" s="33">
        <v>352589.5</v>
      </c>
      <c r="N51" s="34">
        <v>303226.97</v>
      </c>
      <c r="O51" s="52">
        <f t="shared" si="1"/>
        <v>9.32173276335484</v>
      </c>
      <c r="P51" s="52">
        <f t="shared" si="0"/>
        <v>-11.43420480655778</v>
      </c>
      <c r="Q51" s="35">
        <v>0.8214596804445546</v>
      </c>
      <c r="R51" s="33">
        <v>10.782443947315503</v>
      </c>
      <c r="S51" s="34">
        <v>10.7824439473155</v>
      </c>
    </row>
    <row r="52" spans="1:19" ht="33.75" customHeight="1">
      <c r="A52" s="27" t="s">
        <v>15</v>
      </c>
      <c r="B52" s="28" t="s">
        <v>16</v>
      </c>
      <c r="C52" s="29" t="s">
        <v>93</v>
      </c>
      <c r="D52" s="30" t="s">
        <v>20</v>
      </c>
      <c r="E52" s="31">
        <v>66852</v>
      </c>
      <c r="F52" s="32">
        <v>65463</v>
      </c>
      <c r="G52" s="32">
        <v>132315</v>
      </c>
      <c r="H52" s="33">
        <v>395105.5</v>
      </c>
      <c r="I52" s="34">
        <v>276968.9555</v>
      </c>
      <c r="J52" s="31">
        <v>70558</v>
      </c>
      <c r="K52" s="32">
        <v>76534</v>
      </c>
      <c r="L52" s="32">
        <v>147092</v>
      </c>
      <c r="M52" s="33">
        <v>337766.5</v>
      </c>
      <c r="N52" s="34">
        <v>236774.3165</v>
      </c>
      <c r="O52" s="52">
        <f t="shared" si="1"/>
        <v>5.5435888230718655</v>
      </c>
      <c r="P52" s="52">
        <f t="shared" si="0"/>
        <v>16.911843331347477</v>
      </c>
      <c r="Q52" s="35">
        <v>11.168045950950384</v>
      </c>
      <c r="R52" s="33">
        <v>-14.512326454579853</v>
      </c>
      <c r="S52" s="34">
        <v>-14.512326454579853</v>
      </c>
    </row>
    <row r="53" spans="1:19" ht="33.75" customHeight="1">
      <c r="A53" s="27" t="s">
        <v>21</v>
      </c>
      <c r="B53" s="28" t="s">
        <v>29</v>
      </c>
      <c r="C53" s="29" t="s">
        <v>94</v>
      </c>
      <c r="D53" s="30"/>
      <c r="E53" s="31">
        <v>46904</v>
      </c>
      <c r="F53" s="32">
        <v>61321</v>
      </c>
      <c r="G53" s="32">
        <v>108225</v>
      </c>
      <c r="H53" s="33">
        <v>93220.51</v>
      </c>
      <c r="I53" s="34">
        <v>79237.4335</v>
      </c>
      <c r="J53" s="31">
        <v>59643</v>
      </c>
      <c r="K53" s="32">
        <v>77836</v>
      </c>
      <c r="L53" s="32">
        <v>137479</v>
      </c>
      <c r="M53" s="33">
        <v>109458.9</v>
      </c>
      <c r="N53" s="34">
        <v>93040.065</v>
      </c>
      <c r="O53" s="52">
        <f t="shared" si="1"/>
        <v>27.159730513389047</v>
      </c>
      <c r="P53" s="52">
        <f t="shared" si="0"/>
        <v>26.932046117969378</v>
      </c>
      <c r="Q53" s="35">
        <v>27.03072303072303</v>
      </c>
      <c r="R53" s="33">
        <v>17.419331861625732</v>
      </c>
      <c r="S53" s="34">
        <v>17.419331861625732</v>
      </c>
    </row>
    <row r="54" spans="1:19" ht="33.75" customHeight="1">
      <c r="A54" s="27" t="s">
        <v>21</v>
      </c>
      <c r="B54" s="28" t="s">
        <v>29</v>
      </c>
      <c r="C54" s="29" t="s">
        <v>95</v>
      </c>
      <c r="D54" s="30" t="s">
        <v>20</v>
      </c>
      <c r="E54" s="31">
        <v>59755</v>
      </c>
      <c r="F54" s="32">
        <v>38114</v>
      </c>
      <c r="G54" s="32">
        <v>97869</v>
      </c>
      <c r="H54" s="33">
        <v>267996.46</v>
      </c>
      <c r="I54" s="34">
        <v>187597.522</v>
      </c>
      <c r="J54" s="31">
        <v>72252</v>
      </c>
      <c r="K54" s="32">
        <v>64007</v>
      </c>
      <c r="L54" s="32">
        <v>136259</v>
      </c>
      <c r="M54" s="33">
        <v>321320.79</v>
      </c>
      <c r="N54" s="34">
        <v>224924.553</v>
      </c>
      <c r="O54" s="52">
        <f t="shared" si="1"/>
        <v>20.913731068529827</v>
      </c>
      <c r="P54" s="52">
        <f t="shared" si="0"/>
        <v>67.93566668415805</v>
      </c>
      <c r="Q54" s="35">
        <v>39.22590401455006</v>
      </c>
      <c r="R54" s="33">
        <v>19.89740088357882</v>
      </c>
      <c r="S54" s="34">
        <v>19.897400883578843</v>
      </c>
    </row>
    <row r="55" spans="1:19" ht="33.75" customHeight="1">
      <c r="A55" s="27" t="s">
        <v>21</v>
      </c>
      <c r="B55" s="28" t="s">
        <v>29</v>
      </c>
      <c r="C55" s="29" t="s">
        <v>96</v>
      </c>
      <c r="D55" s="30" t="s">
        <v>20</v>
      </c>
      <c r="E55" s="31">
        <v>48753</v>
      </c>
      <c r="F55" s="32">
        <v>67874</v>
      </c>
      <c r="G55" s="32">
        <v>116627</v>
      </c>
      <c r="H55" s="33">
        <v>304317.69</v>
      </c>
      <c r="I55" s="34">
        <v>213022.383</v>
      </c>
      <c r="J55" s="31">
        <v>57156</v>
      </c>
      <c r="K55" s="32">
        <v>69520</v>
      </c>
      <c r="L55" s="32">
        <v>126676</v>
      </c>
      <c r="M55" s="33">
        <v>361170.34</v>
      </c>
      <c r="N55" s="34">
        <v>252819.238</v>
      </c>
      <c r="O55" s="52">
        <f t="shared" si="1"/>
        <v>17.235862408467174</v>
      </c>
      <c r="P55" s="52">
        <f t="shared" si="0"/>
        <v>2.4250817691604976</v>
      </c>
      <c r="Q55" s="35">
        <v>8.616358133193858</v>
      </c>
      <c r="R55" s="33">
        <v>18.682006294146102</v>
      </c>
      <c r="S55" s="34">
        <v>18.6820062941461</v>
      </c>
    </row>
    <row r="56" spans="1:19" ht="33.75" customHeight="1">
      <c r="A56" s="27" t="s">
        <v>21</v>
      </c>
      <c r="B56" s="28" t="s">
        <v>29</v>
      </c>
      <c r="C56" s="29" t="s">
        <v>97</v>
      </c>
      <c r="D56" s="30" t="s">
        <v>20</v>
      </c>
      <c r="E56" s="31">
        <v>44290</v>
      </c>
      <c r="F56" s="32">
        <v>49329</v>
      </c>
      <c r="G56" s="32">
        <v>93619</v>
      </c>
      <c r="H56" s="33">
        <v>226992.06</v>
      </c>
      <c r="I56" s="34">
        <v>158894.442</v>
      </c>
      <c r="J56" s="31">
        <v>51636</v>
      </c>
      <c r="K56" s="32">
        <v>68140</v>
      </c>
      <c r="L56" s="32">
        <v>119776</v>
      </c>
      <c r="M56" s="33">
        <v>265214.08</v>
      </c>
      <c r="N56" s="34">
        <v>185649.856</v>
      </c>
      <c r="O56" s="52">
        <f t="shared" si="1"/>
        <v>16.5861368254685</v>
      </c>
      <c r="P56" s="52">
        <f t="shared" si="0"/>
        <v>38.13375499199254</v>
      </c>
      <c r="Q56" s="35">
        <v>27.939841271536757</v>
      </c>
      <c r="R56" s="33">
        <v>16.83848324914978</v>
      </c>
      <c r="S56" s="34">
        <v>16.838483249149764</v>
      </c>
    </row>
    <row r="57" spans="1:19" ht="33.75" customHeight="1">
      <c r="A57" s="27" t="s">
        <v>65</v>
      </c>
      <c r="B57" s="28" t="s">
        <v>98</v>
      </c>
      <c r="C57" s="29" t="s">
        <v>99</v>
      </c>
      <c r="D57" s="30" t="s">
        <v>20</v>
      </c>
      <c r="E57" s="31">
        <v>52052</v>
      </c>
      <c r="F57" s="32">
        <v>45531</v>
      </c>
      <c r="G57" s="32">
        <v>97583</v>
      </c>
      <c r="H57" s="33">
        <v>344821</v>
      </c>
      <c r="I57" s="34">
        <v>255167.54</v>
      </c>
      <c r="J57" s="31">
        <v>58323</v>
      </c>
      <c r="K57" s="32">
        <v>61240</v>
      </c>
      <c r="L57" s="32">
        <v>119563</v>
      </c>
      <c r="M57" s="33">
        <v>374805.25</v>
      </c>
      <c r="N57" s="34">
        <v>277355.885</v>
      </c>
      <c r="O57" s="52">
        <f t="shared" si="1"/>
        <v>12.047567816798587</v>
      </c>
      <c r="P57" s="52">
        <f t="shared" si="0"/>
        <v>34.50176802617997</v>
      </c>
      <c r="Q57" s="35">
        <v>22.52441511328818</v>
      </c>
      <c r="R57" s="33">
        <v>8.695598585932991</v>
      </c>
      <c r="S57" s="34">
        <v>8.695598585932991</v>
      </c>
    </row>
    <row r="58" spans="1:19" ht="33.75" customHeight="1">
      <c r="A58" s="27" t="s">
        <v>15</v>
      </c>
      <c r="B58" s="28" t="s">
        <v>100</v>
      </c>
      <c r="C58" s="29" t="s">
        <v>101</v>
      </c>
      <c r="D58" s="30"/>
      <c r="E58" s="31">
        <v>0</v>
      </c>
      <c r="F58" s="32">
        <v>62760</v>
      </c>
      <c r="G58" s="32">
        <v>62760</v>
      </c>
      <c r="H58" s="33">
        <v>0</v>
      </c>
      <c r="I58" s="34">
        <v>0</v>
      </c>
      <c r="J58" s="31">
        <v>0</v>
      </c>
      <c r="K58" s="32">
        <v>118450</v>
      </c>
      <c r="L58" s="32">
        <v>118450</v>
      </c>
      <c r="M58" s="33">
        <v>0</v>
      </c>
      <c r="N58" s="34">
        <v>0</v>
      </c>
      <c r="O58" s="52" t="str">
        <f t="shared" si="1"/>
        <v> </v>
      </c>
      <c r="P58" s="52">
        <f t="shared" si="0"/>
        <v>88.7348629700446</v>
      </c>
      <c r="Q58" s="35">
        <v>88.73486297004462</v>
      </c>
      <c r="R58" s="33"/>
      <c r="S58" s="34"/>
    </row>
    <row r="59" spans="1:19" ht="33.75" customHeight="1">
      <c r="A59" s="27" t="s">
        <v>15</v>
      </c>
      <c r="B59" s="28" t="s">
        <v>16</v>
      </c>
      <c r="C59" s="29" t="s">
        <v>102</v>
      </c>
      <c r="D59" s="30" t="s">
        <v>20</v>
      </c>
      <c r="E59" s="31">
        <v>60807</v>
      </c>
      <c r="F59" s="32">
        <v>56596</v>
      </c>
      <c r="G59" s="32">
        <v>117403</v>
      </c>
      <c r="H59" s="33">
        <v>389144</v>
      </c>
      <c r="I59" s="34">
        <v>330772.4</v>
      </c>
      <c r="J59" s="31">
        <v>61491</v>
      </c>
      <c r="K59" s="32">
        <v>45553</v>
      </c>
      <c r="L59" s="32">
        <v>107044</v>
      </c>
      <c r="M59" s="33">
        <v>391817</v>
      </c>
      <c r="N59" s="34">
        <v>333044.45</v>
      </c>
      <c r="O59" s="52">
        <f t="shared" si="1"/>
        <v>1.1248704918841668</v>
      </c>
      <c r="P59" s="52">
        <f t="shared" si="0"/>
        <v>-19.51197964520461</v>
      </c>
      <c r="Q59" s="35">
        <v>-8.823454255853768</v>
      </c>
      <c r="R59" s="33">
        <v>0.6868922558230373</v>
      </c>
      <c r="S59" s="34">
        <v>0.6868922558230337</v>
      </c>
    </row>
    <row r="60" spans="1:19" ht="33.75" customHeight="1">
      <c r="A60" s="27" t="s">
        <v>37</v>
      </c>
      <c r="B60" s="28" t="s">
        <v>103</v>
      </c>
      <c r="C60" s="29" t="s">
        <v>104</v>
      </c>
      <c r="D60" s="30" t="s">
        <v>20</v>
      </c>
      <c r="E60" s="31">
        <v>41018</v>
      </c>
      <c r="F60" s="32">
        <v>45265</v>
      </c>
      <c r="G60" s="32">
        <v>86283</v>
      </c>
      <c r="H60" s="33">
        <v>126762.5</v>
      </c>
      <c r="I60" s="34">
        <v>126762.5</v>
      </c>
      <c r="J60" s="31">
        <v>41311</v>
      </c>
      <c r="K60" s="32">
        <v>61076</v>
      </c>
      <c r="L60" s="32">
        <v>102387</v>
      </c>
      <c r="M60" s="33">
        <v>138124</v>
      </c>
      <c r="N60" s="34">
        <v>138124</v>
      </c>
      <c r="O60" s="52">
        <f t="shared" si="1"/>
        <v>0.7143205422009746</v>
      </c>
      <c r="P60" s="52">
        <f t="shared" si="0"/>
        <v>34.92985750579918</v>
      </c>
      <c r="Q60" s="35">
        <v>18.664163276659366</v>
      </c>
      <c r="R60" s="33">
        <v>8.962824179075042</v>
      </c>
      <c r="S60" s="34">
        <v>8.962824179075042</v>
      </c>
    </row>
    <row r="61" spans="1:19" ht="33.75" customHeight="1">
      <c r="A61" s="27" t="s">
        <v>15</v>
      </c>
      <c r="B61" s="28" t="s">
        <v>105</v>
      </c>
      <c r="C61" s="29" t="s">
        <v>106</v>
      </c>
      <c r="D61" s="30"/>
      <c r="E61" s="31">
        <v>0</v>
      </c>
      <c r="F61" s="32">
        <v>79426</v>
      </c>
      <c r="G61" s="32">
        <v>79426</v>
      </c>
      <c r="H61" s="33">
        <v>0</v>
      </c>
      <c r="I61" s="34">
        <v>0</v>
      </c>
      <c r="J61" s="31">
        <v>0</v>
      </c>
      <c r="K61" s="32">
        <v>85617</v>
      </c>
      <c r="L61" s="32">
        <v>85617</v>
      </c>
      <c r="M61" s="33">
        <v>0</v>
      </c>
      <c r="N61" s="34">
        <v>0</v>
      </c>
      <c r="O61" s="52" t="str">
        <f t="shared" si="1"/>
        <v> </v>
      </c>
      <c r="P61" s="52">
        <f t="shared" si="0"/>
        <v>7.794676806083656</v>
      </c>
      <c r="Q61" s="35">
        <v>7.79467680608365</v>
      </c>
      <c r="R61" s="33"/>
      <c r="S61" s="34"/>
    </row>
    <row r="62" spans="1:19" ht="33.75" customHeight="1">
      <c r="A62" s="27" t="s">
        <v>107</v>
      </c>
      <c r="B62" s="28" t="s">
        <v>108</v>
      </c>
      <c r="C62" s="29" t="s">
        <v>54</v>
      </c>
      <c r="D62" s="30" t="s">
        <v>20</v>
      </c>
      <c r="E62" s="31">
        <v>15753</v>
      </c>
      <c r="F62" s="32">
        <v>22017</v>
      </c>
      <c r="G62" s="32">
        <v>37770</v>
      </c>
      <c r="H62" s="33">
        <v>45438</v>
      </c>
      <c r="I62" s="34">
        <v>45438</v>
      </c>
      <c r="J62" s="31">
        <v>38835</v>
      </c>
      <c r="K62" s="32">
        <v>44566</v>
      </c>
      <c r="L62" s="32">
        <v>83401</v>
      </c>
      <c r="M62" s="33">
        <v>195830.5</v>
      </c>
      <c r="N62" s="34">
        <v>195830.5</v>
      </c>
      <c r="O62" s="52">
        <f t="shared" si="1"/>
        <v>146.52447152923253</v>
      </c>
      <c r="P62" s="52">
        <f t="shared" si="0"/>
        <v>102.41631466593995</v>
      </c>
      <c r="Q62" s="35">
        <v>120.81281440296532</v>
      </c>
      <c r="R62" s="33">
        <v>330.98397816805317</v>
      </c>
      <c r="S62" s="34">
        <v>330.98397816805317</v>
      </c>
    </row>
    <row r="63" spans="1:19" ht="33.75" customHeight="1">
      <c r="A63" s="27" t="s">
        <v>24</v>
      </c>
      <c r="B63" s="28" t="s">
        <v>109</v>
      </c>
      <c r="C63" s="29" t="s">
        <v>110</v>
      </c>
      <c r="D63" s="30" t="s">
        <v>20</v>
      </c>
      <c r="E63" s="31">
        <v>44048</v>
      </c>
      <c r="F63" s="32">
        <v>40609</v>
      </c>
      <c r="G63" s="32">
        <v>84657</v>
      </c>
      <c r="H63" s="33">
        <v>243051</v>
      </c>
      <c r="I63" s="34">
        <v>176485.725</v>
      </c>
      <c r="J63" s="31">
        <v>50076</v>
      </c>
      <c r="K63" s="32">
        <v>32833</v>
      </c>
      <c r="L63" s="32">
        <v>82909</v>
      </c>
      <c r="M63" s="33">
        <v>286835</v>
      </c>
      <c r="N63" s="34">
        <v>202218.675</v>
      </c>
      <c r="O63" s="52">
        <f t="shared" si="1"/>
        <v>13.685070831819823</v>
      </c>
      <c r="P63" s="52">
        <f t="shared" si="0"/>
        <v>-19.14846462606812</v>
      </c>
      <c r="Q63" s="35">
        <v>-2.064802674321084</v>
      </c>
      <c r="R63" s="33">
        <v>18.014326211371277</v>
      </c>
      <c r="S63" s="34">
        <v>14.580754335796836</v>
      </c>
    </row>
    <row r="64" spans="1:19" ht="33.75" customHeight="1">
      <c r="A64" s="27" t="s">
        <v>21</v>
      </c>
      <c r="B64" s="28" t="s">
        <v>111</v>
      </c>
      <c r="C64" s="29" t="s">
        <v>112</v>
      </c>
      <c r="D64" s="30"/>
      <c r="E64" s="31">
        <v>21319</v>
      </c>
      <c r="F64" s="32">
        <v>65211</v>
      </c>
      <c r="G64" s="32">
        <v>86530</v>
      </c>
      <c r="H64" s="33">
        <v>79714.58</v>
      </c>
      <c r="I64" s="34">
        <v>79714.58</v>
      </c>
      <c r="J64" s="31">
        <v>28049</v>
      </c>
      <c r="K64" s="32">
        <v>54610</v>
      </c>
      <c r="L64" s="32">
        <v>82659</v>
      </c>
      <c r="M64" s="33">
        <v>106152.46</v>
      </c>
      <c r="N64" s="34">
        <v>106152.46</v>
      </c>
      <c r="O64" s="52">
        <f t="shared" si="1"/>
        <v>31.56808480697968</v>
      </c>
      <c r="P64" s="52">
        <f t="shared" si="0"/>
        <v>-16.25645979972704</v>
      </c>
      <c r="Q64" s="35">
        <v>-4.47359297353519</v>
      </c>
      <c r="R64" s="33">
        <v>33.165676843558614</v>
      </c>
      <c r="S64" s="34">
        <v>33.165676843558614</v>
      </c>
    </row>
    <row r="65" spans="1:19" ht="33.75" customHeight="1">
      <c r="A65" s="27" t="s">
        <v>65</v>
      </c>
      <c r="B65" s="28" t="s">
        <v>66</v>
      </c>
      <c r="C65" s="29" t="s">
        <v>113</v>
      </c>
      <c r="D65" s="30"/>
      <c r="E65" s="31">
        <v>0</v>
      </c>
      <c r="F65" s="32">
        <v>106419</v>
      </c>
      <c r="G65" s="32">
        <v>106419</v>
      </c>
      <c r="H65" s="33">
        <v>0</v>
      </c>
      <c r="I65" s="34">
        <v>0</v>
      </c>
      <c r="J65" s="31">
        <v>2697</v>
      </c>
      <c r="K65" s="32">
        <v>79752</v>
      </c>
      <c r="L65" s="32">
        <v>82449</v>
      </c>
      <c r="M65" s="33">
        <v>2697</v>
      </c>
      <c r="N65" s="34">
        <v>1944.537</v>
      </c>
      <c r="O65" s="52" t="str">
        <f t="shared" si="1"/>
        <v> </v>
      </c>
      <c r="P65" s="52">
        <f t="shared" si="0"/>
        <v>-25.058495193527474</v>
      </c>
      <c r="Q65" s="35">
        <v>-22.52417331491557</v>
      </c>
      <c r="R65" s="33"/>
      <c r="S65" s="34"/>
    </row>
    <row r="66" spans="1:19" ht="33.75" customHeight="1">
      <c r="A66" s="27" t="s">
        <v>15</v>
      </c>
      <c r="B66" s="28" t="s">
        <v>100</v>
      </c>
      <c r="C66" s="29" t="s">
        <v>114</v>
      </c>
      <c r="D66" s="30"/>
      <c r="E66" s="31">
        <v>25905</v>
      </c>
      <c r="F66" s="32">
        <v>56750</v>
      </c>
      <c r="G66" s="32">
        <v>82655</v>
      </c>
      <c r="H66" s="33">
        <v>124855</v>
      </c>
      <c r="I66" s="34">
        <v>124855</v>
      </c>
      <c r="J66" s="31">
        <v>30591</v>
      </c>
      <c r="K66" s="32">
        <v>48900</v>
      </c>
      <c r="L66" s="32">
        <v>79491</v>
      </c>
      <c r="M66" s="33">
        <v>145662.5</v>
      </c>
      <c r="N66" s="34">
        <v>145662.5</v>
      </c>
      <c r="O66" s="52">
        <f t="shared" si="1"/>
        <v>18.089171974522287</v>
      </c>
      <c r="P66" s="52">
        <f t="shared" si="0"/>
        <v>-13.832599118942735</v>
      </c>
      <c r="Q66" s="35">
        <v>-3.8279595910713207</v>
      </c>
      <c r="R66" s="33">
        <v>16.66533178487045</v>
      </c>
      <c r="S66" s="34">
        <v>16.66533178487045</v>
      </c>
    </row>
    <row r="67" spans="1:19" ht="33.75" customHeight="1">
      <c r="A67" s="27" t="s">
        <v>15</v>
      </c>
      <c r="B67" s="28" t="s">
        <v>16</v>
      </c>
      <c r="C67" s="29" t="s">
        <v>115</v>
      </c>
      <c r="D67" s="30" t="s">
        <v>20</v>
      </c>
      <c r="E67" s="31">
        <v>31877</v>
      </c>
      <c r="F67" s="32">
        <v>44529</v>
      </c>
      <c r="G67" s="32">
        <v>76406</v>
      </c>
      <c r="H67" s="33">
        <v>222620</v>
      </c>
      <c r="I67" s="34">
        <v>155834</v>
      </c>
      <c r="J67" s="31">
        <v>36165</v>
      </c>
      <c r="K67" s="32">
        <v>41718</v>
      </c>
      <c r="L67" s="32">
        <v>77883</v>
      </c>
      <c r="M67" s="33">
        <v>246765</v>
      </c>
      <c r="N67" s="34">
        <v>172735.5</v>
      </c>
      <c r="O67" s="52">
        <f t="shared" si="1"/>
        <v>13.451704991059387</v>
      </c>
      <c r="P67" s="52">
        <f t="shared" si="0"/>
        <v>-6.312740012126927</v>
      </c>
      <c r="Q67" s="35">
        <v>1.9330942596131193</v>
      </c>
      <c r="R67" s="33">
        <v>10.845835953642979</v>
      </c>
      <c r="S67" s="34">
        <v>10.845835953642979</v>
      </c>
    </row>
    <row r="68" spans="1:19" ht="33.75" customHeight="1">
      <c r="A68" s="27" t="s">
        <v>107</v>
      </c>
      <c r="B68" s="28" t="s">
        <v>116</v>
      </c>
      <c r="C68" s="29" t="s">
        <v>117</v>
      </c>
      <c r="D68" s="30" t="s">
        <v>20</v>
      </c>
      <c r="E68" s="31">
        <v>38645</v>
      </c>
      <c r="F68" s="32">
        <v>4556</v>
      </c>
      <c r="G68" s="32">
        <v>43201</v>
      </c>
      <c r="H68" s="33">
        <v>240728</v>
      </c>
      <c r="I68" s="34">
        <v>0</v>
      </c>
      <c r="J68" s="31">
        <v>50664</v>
      </c>
      <c r="K68" s="32">
        <v>26101</v>
      </c>
      <c r="L68" s="32">
        <v>76765</v>
      </c>
      <c r="M68" s="33">
        <v>254907</v>
      </c>
      <c r="N68" s="34">
        <v>0</v>
      </c>
      <c r="O68" s="52">
        <f t="shared" si="1"/>
        <v>31.10104800103506</v>
      </c>
      <c r="P68" s="52">
        <f t="shared" si="0"/>
        <v>472.892888498683</v>
      </c>
      <c r="Q68" s="35">
        <v>77.69264600356473</v>
      </c>
      <c r="R68" s="33">
        <v>5.890050181117277</v>
      </c>
      <c r="S68" s="34"/>
    </row>
    <row r="69" spans="1:19" ht="33.75" customHeight="1">
      <c r="A69" s="27" t="s">
        <v>89</v>
      </c>
      <c r="B69" s="28" t="s">
        <v>118</v>
      </c>
      <c r="C69" s="29" t="s">
        <v>119</v>
      </c>
      <c r="D69" s="30"/>
      <c r="E69" s="31">
        <v>72063</v>
      </c>
      <c r="F69" s="32">
        <v>13</v>
      </c>
      <c r="G69" s="32">
        <v>72076</v>
      </c>
      <c r="H69" s="33">
        <v>453369.5</v>
      </c>
      <c r="I69" s="34">
        <v>0</v>
      </c>
      <c r="J69" s="31">
        <v>69682</v>
      </c>
      <c r="K69" s="32">
        <v>1704</v>
      </c>
      <c r="L69" s="32">
        <v>71386</v>
      </c>
      <c r="M69" s="33">
        <v>448995</v>
      </c>
      <c r="N69" s="34">
        <v>0</v>
      </c>
      <c r="O69" s="52">
        <f t="shared" si="1"/>
        <v>-3.3040533977214404</v>
      </c>
      <c r="P69" s="52">
        <f t="shared" si="0"/>
        <v>13007.692307692307</v>
      </c>
      <c r="Q69" s="35">
        <v>-0.957322825905988</v>
      </c>
      <c r="R69" s="33">
        <v>-0.9648862572360954</v>
      </c>
      <c r="S69" s="34"/>
    </row>
    <row r="70" spans="1:19" ht="33.75" customHeight="1">
      <c r="A70" s="27" t="s">
        <v>21</v>
      </c>
      <c r="B70" s="28" t="s">
        <v>22</v>
      </c>
      <c r="C70" s="29" t="s">
        <v>120</v>
      </c>
      <c r="D70" s="30" t="s">
        <v>20</v>
      </c>
      <c r="E70" s="31">
        <v>58583</v>
      </c>
      <c r="F70" s="32">
        <v>0</v>
      </c>
      <c r="G70" s="32">
        <v>58583</v>
      </c>
      <c r="H70" s="33">
        <v>1133460</v>
      </c>
      <c r="I70" s="34">
        <v>1052190.918</v>
      </c>
      <c r="J70" s="31">
        <v>71248</v>
      </c>
      <c r="K70" s="32">
        <v>6</v>
      </c>
      <c r="L70" s="32">
        <v>71254</v>
      </c>
      <c r="M70" s="33">
        <v>1377350</v>
      </c>
      <c r="N70" s="34">
        <v>1278594.005</v>
      </c>
      <c r="O70" s="52">
        <f t="shared" si="1"/>
        <v>21.61889968079478</v>
      </c>
      <c r="P70" s="52" t="str">
        <f t="shared" si="0"/>
        <v> </v>
      </c>
      <c r="Q70" s="35">
        <v>21.629141559838178</v>
      </c>
      <c r="R70" s="33">
        <v>21.517301007534453</v>
      </c>
      <c r="S70" s="34">
        <v>21.517301007534435</v>
      </c>
    </row>
    <row r="71" spans="1:19" ht="33.75" customHeight="1">
      <c r="A71" s="27" t="s">
        <v>81</v>
      </c>
      <c r="B71" s="28" t="s">
        <v>121</v>
      </c>
      <c r="C71" s="29" t="s">
        <v>122</v>
      </c>
      <c r="D71" s="30" t="s">
        <v>20</v>
      </c>
      <c r="E71" s="31">
        <v>39995</v>
      </c>
      <c r="F71" s="32">
        <v>39351</v>
      </c>
      <c r="G71" s="32">
        <v>79346</v>
      </c>
      <c r="H71" s="33">
        <v>112051.5</v>
      </c>
      <c r="I71" s="34">
        <v>112051.5</v>
      </c>
      <c r="J71" s="31">
        <v>38671</v>
      </c>
      <c r="K71" s="32">
        <v>31971</v>
      </c>
      <c r="L71" s="32">
        <v>70642</v>
      </c>
      <c r="M71" s="33">
        <v>106719.5</v>
      </c>
      <c r="N71" s="34">
        <v>78385.97</v>
      </c>
      <c r="O71" s="52">
        <f t="shared" si="1"/>
        <v>-3.3104138017252205</v>
      </c>
      <c r="P71" s="52">
        <f t="shared" si="0"/>
        <v>-18.754288328123813</v>
      </c>
      <c r="Q71" s="35">
        <v>-10.969677110377335</v>
      </c>
      <c r="R71" s="33">
        <v>-4.7585262133929485</v>
      </c>
      <c r="S71" s="34">
        <v>-30.044693734577404</v>
      </c>
    </row>
    <row r="72" spans="1:19" ht="33.75" customHeight="1">
      <c r="A72" s="27" t="s">
        <v>65</v>
      </c>
      <c r="B72" s="28" t="s">
        <v>66</v>
      </c>
      <c r="C72" s="29" t="s">
        <v>123</v>
      </c>
      <c r="D72" s="30"/>
      <c r="E72" s="31">
        <v>64443</v>
      </c>
      <c r="F72" s="32">
        <v>128</v>
      </c>
      <c r="G72" s="32">
        <v>64571</v>
      </c>
      <c r="H72" s="33">
        <v>25447.8379</v>
      </c>
      <c r="I72" s="34">
        <v>25447.8379</v>
      </c>
      <c r="J72" s="31">
        <v>69952</v>
      </c>
      <c r="K72" s="32">
        <v>425</v>
      </c>
      <c r="L72" s="32">
        <v>70377</v>
      </c>
      <c r="M72" s="33">
        <v>13521.72</v>
      </c>
      <c r="N72" s="34">
        <v>13521.72</v>
      </c>
      <c r="O72" s="52">
        <f t="shared" si="1"/>
        <v>8.54863988330774</v>
      </c>
      <c r="P72" s="52">
        <f t="shared" si="0"/>
        <v>232.03125</v>
      </c>
      <c r="Q72" s="35">
        <v>8.991652599464157</v>
      </c>
      <c r="R72" s="33">
        <v>-46.86495547034273</v>
      </c>
      <c r="S72" s="34">
        <v>-46.86495547034273</v>
      </c>
    </row>
    <row r="73" spans="1:19" ht="33.75" customHeight="1">
      <c r="A73" s="27" t="s">
        <v>37</v>
      </c>
      <c r="B73" s="28" t="s">
        <v>124</v>
      </c>
      <c r="C73" s="29" t="s">
        <v>125</v>
      </c>
      <c r="D73" s="30" t="s">
        <v>20</v>
      </c>
      <c r="E73" s="31">
        <v>30388</v>
      </c>
      <c r="F73" s="32">
        <v>29316</v>
      </c>
      <c r="G73" s="32">
        <v>59704</v>
      </c>
      <c r="H73" s="33">
        <v>80388.5</v>
      </c>
      <c r="I73" s="34">
        <v>80388.5</v>
      </c>
      <c r="J73" s="31">
        <v>33867</v>
      </c>
      <c r="K73" s="32">
        <v>36062</v>
      </c>
      <c r="L73" s="32">
        <v>69929</v>
      </c>
      <c r="M73" s="33">
        <v>96160.5</v>
      </c>
      <c r="N73" s="34">
        <v>96160.5</v>
      </c>
      <c r="O73" s="52">
        <f t="shared" si="1"/>
        <v>11.448598130841114</v>
      </c>
      <c r="P73" s="52">
        <f t="shared" si="0"/>
        <v>23.01132487378905</v>
      </c>
      <c r="Q73" s="35">
        <v>17.126155701460537</v>
      </c>
      <c r="R73" s="33">
        <v>19.619721726366336</v>
      </c>
      <c r="S73" s="34">
        <v>19.619721726366336</v>
      </c>
    </row>
    <row r="74" spans="1:19" ht="33.75" customHeight="1">
      <c r="A74" s="27" t="s">
        <v>24</v>
      </c>
      <c r="B74" s="28" t="s">
        <v>126</v>
      </c>
      <c r="C74" s="29" t="s">
        <v>127</v>
      </c>
      <c r="D74" s="30" t="s">
        <v>20</v>
      </c>
      <c r="E74" s="31">
        <v>52993</v>
      </c>
      <c r="F74" s="32">
        <v>31786</v>
      </c>
      <c r="G74" s="32">
        <v>84779</v>
      </c>
      <c r="H74" s="33">
        <v>155716.5</v>
      </c>
      <c r="I74" s="34">
        <v>155716.5</v>
      </c>
      <c r="J74" s="31">
        <v>48874</v>
      </c>
      <c r="K74" s="32">
        <v>20341</v>
      </c>
      <c r="L74" s="32">
        <v>69215</v>
      </c>
      <c r="M74" s="33">
        <v>209715.5</v>
      </c>
      <c r="N74" s="34">
        <v>209715.5</v>
      </c>
      <c r="O74" s="52">
        <f t="shared" si="1"/>
        <v>-7.7727246994886094</v>
      </c>
      <c r="P74" s="52">
        <f aca="true" t="shared" si="2" ref="P74:P137">IF(F74&gt;0,(K74/F74-1)*100," ")</f>
        <v>-36.00641791983892</v>
      </c>
      <c r="Q74" s="35">
        <v>-18.358319866948182</v>
      </c>
      <c r="R74" s="33">
        <v>34.677763756570435</v>
      </c>
      <c r="S74" s="34">
        <v>34.677763756570435</v>
      </c>
    </row>
    <row r="75" spans="1:19" ht="33.75" customHeight="1">
      <c r="A75" s="27" t="s">
        <v>89</v>
      </c>
      <c r="B75" s="28" t="s">
        <v>128</v>
      </c>
      <c r="C75" s="29" t="s">
        <v>129</v>
      </c>
      <c r="D75" s="30" t="s">
        <v>20</v>
      </c>
      <c r="E75" s="31">
        <v>25919</v>
      </c>
      <c r="F75" s="32">
        <v>33298</v>
      </c>
      <c r="G75" s="32">
        <v>59217</v>
      </c>
      <c r="H75" s="33">
        <v>49823</v>
      </c>
      <c r="I75" s="34">
        <v>49823</v>
      </c>
      <c r="J75" s="31">
        <v>33271</v>
      </c>
      <c r="K75" s="32">
        <v>35408</v>
      </c>
      <c r="L75" s="32">
        <v>68679</v>
      </c>
      <c r="M75" s="33">
        <v>64523</v>
      </c>
      <c r="N75" s="34">
        <v>64523</v>
      </c>
      <c r="O75" s="52">
        <f t="shared" si="1"/>
        <v>28.365291870828347</v>
      </c>
      <c r="P75" s="52">
        <f t="shared" si="2"/>
        <v>6.336716919935137</v>
      </c>
      <c r="Q75" s="35">
        <v>15.97851968184812</v>
      </c>
      <c r="R75" s="33">
        <v>29.50444573791221</v>
      </c>
      <c r="S75" s="34">
        <v>29.50444573791221</v>
      </c>
    </row>
    <row r="76" spans="1:19" ht="33.75" customHeight="1">
      <c r="A76" s="27" t="s">
        <v>15</v>
      </c>
      <c r="B76" s="28" t="s">
        <v>130</v>
      </c>
      <c r="C76" s="29" t="s">
        <v>131</v>
      </c>
      <c r="D76" s="30"/>
      <c r="E76" s="31">
        <v>0</v>
      </c>
      <c r="F76" s="32">
        <v>60592</v>
      </c>
      <c r="G76" s="32">
        <v>60592</v>
      </c>
      <c r="H76" s="33">
        <v>0</v>
      </c>
      <c r="I76" s="34">
        <v>0</v>
      </c>
      <c r="J76" s="31">
        <v>0</v>
      </c>
      <c r="K76" s="32">
        <v>68296</v>
      </c>
      <c r="L76" s="32">
        <v>68296</v>
      </c>
      <c r="M76" s="33">
        <v>0</v>
      </c>
      <c r="N76" s="34">
        <v>0</v>
      </c>
      <c r="O76" s="52" t="str">
        <f aca="true" t="shared" si="3" ref="O76:O139">IF(E76&gt;0,(J76/E76-1)*100," ")</f>
        <v> </v>
      </c>
      <c r="P76" s="52">
        <f t="shared" si="2"/>
        <v>12.714549775547933</v>
      </c>
      <c r="Q76" s="35">
        <v>12.714549775547926</v>
      </c>
      <c r="R76" s="33"/>
      <c r="S76" s="34"/>
    </row>
    <row r="77" spans="1:19" ht="33.75" customHeight="1">
      <c r="A77" s="27" t="s">
        <v>24</v>
      </c>
      <c r="B77" s="28" t="s">
        <v>25</v>
      </c>
      <c r="C77" s="29" t="s">
        <v>132</v>
      </c>
      <c r="D77" s="30" t="s">
        <v>20</v>
      </c>
      <c r="E77" s="31">
        <v>22588</v>
      </c>
      <c r="F77" s="32">
        <v>35250</v>
      </c>
      <c r="G77" s="32">
        <v>57838</v>
      </c>
      <c r="H77" s="33">
        <v>76242</v>
      </c>
      <c r="I77" s="34">
        <v>65568.12</v>
      </c>
      <c r="J77" s="31">
        <v>23767</v>
      </c>
      <c r="K77" s="32">
        <v>41343</v>
      </c>
      <c r="L77" s="32">
        <v>65110</v>
      </c>
      <c r="M77" s="33">
        <v>81079</v>
      </c>
      <c r="N77" s="34">
        <v>69727.94</v>
      </c>
      <c r="O77" s="52">
        <f t="shared" si="3"/>
        <v>5.219585620683542</v>
      </c>
      <c r="P77" s="52">
        <f t="shared" si="2"/>
        <v>17.285106382978732</v>
      </c>
      <c r="Q77" s="35">
        <v>12.573048860610673</v>
      </c>
      <c r="R77" s="33">
        <v>6.344272185934262</v>
      </c>
      <c r="S77" s="34">
        <v>6.344272185934273</v>
      </c>
    </row>
    <row r="78" spans="1:19" ht="33.75" customHeight="1">
      <c r="A78" s="27" t="s">
        <v>133</v>
      </c>
      <c r="B78" s="28" t="s">
        <v>134</v>
      </c>
      <c r="C78" s="29" t="s">
        <v>135</v>
      </c>
      <c r="D78" s="30" t="s">
        <v>20</v>
      </c>
      <c r="E78" s="31">
        <v>34743</v>
      </c>
      <c r="F78" s="32">
        <v>26584</v>
      </c>
      <c r="G78" s="32">
        <v>61327</v>
      </c>
      <c r="H78" s="33">
        <v>156976.425</v>
      </c>
      <c r="I78" s="34">
        <v>133445.6592</v>
      </c>
      <c r="J78" s="31">
        <v>38934</v>
      </c>
      <c r="K78" s="32">
        <v>25506</v>
      </c>
      <c r="L78" s="32">
        <v>64440</v>
      </c>
      <c r="M78" s="33">
        <v>193926.875</v>
      </c>
      <c r="N78" s="34">
        <v>164857.2361</v>
      </c>
      <c r="O78" s="52">
        <f t="shared" si="3"/>
        <v>12.062861583628347</v>
      </c>
      <c r="P78" s="52">
        <f t="shared" si="2"/>
        <v>-4.055070719229614</v>
      </c>
      <c r="Q78" s="35">
        <v>5.076067637419081</v>
      </c>
      <c r="R78" s="33">
        <v>23.538853047519726</v>
      </c>
      <c r="S78" s="34">
        <v>23.53885250993613</v>
      </c>
    </row>
    <row r="79" spans="1:19" ht="33.75" customHeight="1">
      <c r="A79" s="27" t="s">
        <v>65</v>
      </c>
      <c r="B79" s="28" t="s">
        <v>66</v>
      </c>
      <c r="C79" s="29" t="s">
        <v>136</v>
      </c>
      <c r="D79" s="30"/>
      <c r="E79" s="31">
        <v>35442</v>
      </c>
      <c r="F79" s="32">
        <v>29771</v>
      </c>
      <c r="G79" s="32">
        <v>65213</v>
      </c>
      <c r="H79" s="33">
        <v>203874</v>
      </c>
      <c r="I79" s="34">
        <v>146993.154</v>
      </c>
      <c r="J79" s="31">
        <v>41264</v>
      </c>
      <c r="K79" s="32">
        <v>23131</v>
      </c>
      <c r="L79" s="32">
        <v>64395</v>
      </c>
      <c r="M79" s="33">
        <v>232977</v>
      </c>
      <c r="N79" s="34">
        <v>167976.417</v>
      </c>
      <c r="O79" s="52">
        <f t="shared" si="3"/>
        <v>16.42683821454771</v>
      </c>
      <c r="P79" s="52">
        <f t="shared" si="2"/>
        <v>-22.303584024722046</v>
      </c>
      <c r="Q79" s="35">
        <v>-1.2543511263091716</v>
      </c>
      <c r="R79" s="33">
        <v>14.274993378263046</v>
      </c>
      <c r="S79" s="34">
        <v>14.274993378263028</v>
      </c>
    </row>
    <row r="80" spans="1:19" ht="33.75" customHeight="1">
      <c r="A80" s="27" t="s">
        <v>89</v>
      </c>
      <c r="B80" s="28" t="s">
        <v>137</v>
      </c>
      <c r="C80" s="29" t="s">
        <v>138</v>
      </c>
      <c r="D80" s="30"/>
      <c r="E80" s="31">
        <v>23763</v>
      </c>
      <c r="F80" s="32">
        <v>38428</v>
      </c>
      <c r="G80" s="32">
        <v>62191</v>
      </c>
      <c r="H80" s="33">
        <v>105588.5</v>
      </c>
      <c r="I80" s="34">
        <v>105588.5</v>
      </c>
      <c r="J80" s="31">
        <v>28978</v>
      </c>
      <c r="K80" s="32">
        <v>34617</v>
      </c>
      <c r="L80" s="32">
        <v>63595</v>
      </c>
      <c r="M80" s="33">
        <v>131757</v>
      </c>
      <c r="N80" s="34">
        <v>131757</v>
      </c>
      <c r="O80" s="52">
        <f t="shared" si="3"/>
        <v>21.945882253924175</v>
      </c>
      <c r="P80" s="52">
        <f t="shared" si="2"/>
        <v>-9.917247840116584</v>
      </c>
      <c r="Q80" s="35">
        <v>2.2575613834799246</v>
      </c>
      <c r="R80" s="33">
        <v>24.783475473181266</v>
      </c>
      <c r="S80" s="34">
        <v>24.783475473181266</v>
      </c>
    </row>
    <row r="81" spans="1:19" ht="33.75" customHeight="1">
      <c r="A81" s="27" t="s">
        <v>89</v>
      </c>
      <c r="B81" s="28" t="s">
        <v>139</v>
      </c>
      <c r="C81" s="29" t="s">
        <v>140</v>
      </c>
      <c r="D81" s="30" t="s">
        <v>20</v>
      </c>
      <c r="E81" s="31">
        <v>27923</v>
      </c>
      <c r="F81" s="32">
        <v>22877</v>
      </c>
      <c r="G81" s="32">
        <v>50800</v>
      </c>
      <c r="H81" s="33">
        <v>80061</v>
      </c>
      <c r="I81" s="34">
        <v>80061</v>
      </c>
      <c r="J81" s="31">
        <v>37309</v>
      </c>
      <c r="K81" s="32">
        <v>26281</v>
      </c>
      <c r="L81" s="32">
        <v>63590</v>
      </c>
      <c r="M81" s="33">
        <v>105821.5</v>
      </c>
      <c r="N81" s="34">
        <v>105821.5</v>
      </c>
      <c r="O81" s="52">
        <f t="shared" si="3"/>
        <v>33.61386670486694</v>
      </c>
      <c r="P81" s="52">
        <f t="shared" si="2"/>
        <v>14.879573370634258</v>
      </c>
      <c r="Q81" s="35">
        <v>25.17716535433071</v>
      </c>
      <c r="R81" s="33">
        <v>32.176090730817755</v>
      </c>
      <c r="S81" s="34">
        <v>32.176090730817755</v>
      </c>
    </row>
    <row r="82" spans="1:19" ht="33.75" customHeight="1">
      <c r="A82" s="27" t="s">
        <v>89</v>
      </c>
      <c r="B82" s="28" t="s">
        <v>90</v>
      </c>
      <c r="C82" s="29" t="s">
        <v>141</v>
      </c>
      <c r="D82" s="30"/>
      <c r="E82" s="31">
        <v>20176</v>
      </c>
      <c r="F82" s="32">
        <v>33303</v>
      </c>
      <c r="G82" s="32">
        <v>53479</v>
      </c>
      <c r="H82" s="33">
        <v>77142</v>
      </c>
      <c r="I82" s="34">
        <v>55542.24</v>
      </c>
      <c r="J82" s="31">
        <v>24743</v>
      </c>
      <c r="K82" s="32">
        <v>37637</v>
      </c>
      <c r="L82" s="32">
        <v>62380</v>
      </c>
      <c r="M82" s="33">
        <v>93218</v>
      </c>
      <c r="N82" s="34">
        <v>68142.358</v>
      </c>
      <c r="O82" s="52">
        <f t="shared" si="3"/>
        <v>22.63580491673276</v>
      </c>
      <c r="P82" s="52">
        <f t="shared" si="2"/>
        <v>13.013842596763059</v>
      </c>
      <c r="Q82" s="35">
        <v>16.643916303595805</v>
      </c>
      <c r="R82" s="33">
        <v>20.839490809157137</v>
      </c>
      <c r="S82" s="34">
        <v>22.685649696519253</v>
      </c>
    </row>
    <row r="83" spans="1:19" ht="33.75" customHeight="1">
      <c r="A83" s="27" t="s">
        <v>24</v>
      </c>
      <c r="B83" s="28" t="s">
        <v>25</v>
      </c>
      <c r="C83" s="29" t="s">
        <v>142</v>
      </c>
      <c r="D83" s="30" t="s">
        <v>20</v>
      </c>
      <c r="E83" s="31">
        <v>59177</v>
      </c>
      <c r="F83" s="32">
        <v>4852</v>
      </c>
      <c r="G83" s="32">
        <v>64029</v>
      </c>
      <c r="H83" s="33">
        <v>798889.5</v>
      </c>
      <c r="I83" s="34">
        <v>687044.97</v>
      </c>
      <c r="J83" s="31">
        <v>57102</v>
      </c>
      <c r="K83" s="32">
        <v>4971</v>
      </c>
      <c r="L83" s="32">
        <v>62073</v>
      </c>
      <c r="M83" s="33">
        <v>767614.5</v>
      </c>
      <c r="N83" s="34">
        <v>660148.47</v>
      </c>
      <c r="O83" s="52">
        <f t="shared" si="3"/>
        <v>-3.5064298629535084</v>
      </c>
      <c r="P83" s="52">
        <f t="shared" si="2"/>
        <v>2.4525968672712173</v>
      </c>
      <c r="Q83" s="35">
        <v>-3.05486576395071</v>
      </c>
      <c r="R83" s="33">
        <v>-3.9148092445826363</v>
      </c>
      <c r="S83" s="34">
        <v>-3.9148092445826363</v>
      </c>
    </row>
    <row r="84" spans="1:19" ht="33.75" customHeight="1">
      <c r="A84" s="27" t="s">
        <v>107</v>
      </c>
      <c r="B84" s="28" t="s">
        <v>143</v>
      </c>
      <c r="C84" s="29" t="s">
        <v>144</v>
      </c>
      <c r="D84" s="30"/>
      <c r="E84" s="31">
        <v>0</v>
      </c>
      <c r="F84" s="32">
        <v>59502</v>
      </c>
      <c r="G84" s="32">
        <v>59502</v>
      </c>
      <c r="H84" s="33">
        <v>0</v>
      </c>
      <c r="I84" s="34">
        <v>0</v>
      </c>
      <c r="J84" s="31">
        <v>0</v>
      </c>
      <c r="K84" s="32">
        <v>61766</v>
      </c>
      <c r="L84" s="32">
        <v>61766</v>
      </c>
      <c r="M84" s="33">
        <v>0</v>
      </c>
      <c r="N84" s="34">
        <v>0</v>
      </c>
      <c r="O84" s="52" t="str">
        <f t="shared" si="3"/>
        <v> </v>
      </c>
      <c r="P84" s="52">
        <f t="shared" si="2"/>
        <v>3.8049141205337644</v>
      </c>
      <c r="Q84" s="35">
        <v>3.8049141205337635</v>
      </c>
      <c r="R84" s="33"/>
      <c r="S84" s="34"/>
    </row>
    <row r="85" spans="1:19" ht="33.75" customHeight="1">
      <c r="A85" s="27" t="s">
        <v>89</v>
      </c>
      <c r="B85" s="28" t="s">
        <v>128</v>
      </c>
      <c r="C85" s="29" t="s">
        <v>145</v>
      </c>
      <c r="D85" s="30" t="s">
        <v>20</v>
      </c>
      <c r="E85" s="31">
        <v>22180</v>
      </c>
      <c r="F85" s="32">
        <v>33218</v>
      </c>
      <c r="G85" s="32">
        <v>55398</v>
      </c>
      <c r="H85" s="33">
        <v>97347</v>
      </c>
      <c r="I85" s="34">
        <v>97347</v>
      </c>
      <c r="J85" s="31">
        <v>28764</v>
      </c>
      <c r="K85" s="32">
        <v>32535</v>
      </c>
      <c r="L85" s="32">
        <v>61299</v>
      </c>
      <c r="M85" s="33">
        <v>116038</v>
      </c>
      <c r="N85" s="34">
        <v>116038</v>
      </c>
      <c r="O85" s="52">
        <f t="shared" si="3"/>
        <v>29.68440036068529</v>
      </c>
      <c r="P85" s="52">
        <f t="shared" si="2"/>
        <v>-2.0561141549762185</v>
      </c>
      <c r="Q85" s="35">
        <v>10.652009097801365</v>
      </c>
      <c r="R85" s="33">
        <v>19.20038624713653</v>
      </c>
      <c r="S85" s="34">
        <v>19.20038624713653</v>
      </c>
    </row>
    <row r="86" spans="1:19" ht="33.75" customHeight="1">
      <c r="A86" s="27" t="s">
        <v>107</v>
      </c>
      <c r="B86" s="28" t="s">
        <v>146</v>
      </c>
      <c r="C86" s="29" t="s">
        <v>147</v>
      </c>
      <c r="D86" s="30" t="s">
        <v>20</v>
      </c>
      <c r="E86" s="31">
        <v>41113</v>
      </c>
      <c r="F86" s="32">
        <v>28414</v>
      </c>
      <c r="G86" s="32">
        <v>69527</v>
      </c>
      <c r="H86" s="33">
        <v>198545</v>
      </c>
      <c r="I86" s="34">
        <v>198545</v>
      </c>
      <c r="J86" s="31">
        <v>34644</v>
      </c>
      <c r="K86" s="32">
        <v>23160</v>
      </c>
      <c r="L86" s="32">
        <v>57804</v>
      </c>
      <c r="M86" s="33">
        <v>200551</v>
      </c>
      <c r="N86" s="34">
        <v>200551</v>
      </c>
      <c r="O86" s="52">
        <f t="shared" si="3"/>
        <v>-15.734682460535598</v>
      </c>
      <c r="P86" s="52">
        <f t="shared" si="2"/>
        <v>-18.49088477511086</v>
      </c>
      <c r="Q86" s="35">
        <v>-16.86107555338214</v>
      </c>
      <c r="R86" s="33">
        <v>1.0103502984210129</v>
      </c>
      <c r="S86" s="34">
        <v>1.0103502984210129</v>
      </c>
    </row>
    <row r="87" spans="1:19" ht="33.75" customHeight="1">
      <c r="A87" s="27" t="s">
        <v>89</v>
      </c>
      <c r="B87" s="28" t="s">
        <v>90</v>
      </c>
      <c r="C87" s="29" t="s">
        <v>148</v>
      </c>
      <c r="D87" s="30"/>
      <c r="E87" s="31">
        <v>0</v>
      </c>
      <c r="F87" s="32">
        <v>55192</v>
      </c>
      <c r="G87" s="32">
        <v>55192</v>
      </c>
      <c r="H87" s="33">
        <v>0</v>
      </c>
      <c r="I87" s="34">
        <v>0</v>
      </c>
      <c r="J87" s="31">
        <v>0</v>
      </c>
      <c r="K87" s="32">
        <v>55952</v>
      </c>
      <c r="L87" s="32">
        <v>55952</v>
      </c>
      <c r="M87" s="33">
        <v>0</v>
      </c>
      <c r="N87" s="34">
        <v>0</v>
      </c>
      <c r="O87" s="52" t="str">
        <f t="shared" si="3"/>
        <v> </v>
      </c>
      <c r="P87" s="52">
        <f t="shared" si="2"/>
        <v>1.3770111610378333</v>
      </c>
      <c r="Q87" s="35">
        <v>1.3770111610378315</v>
      </c>
      <c r="R87" s="33"/>
      <c r="S87" s="34"/>
    </row>
    <row r="88" spans="1:19" ht="33.75" customHeight="1">
      <c r="A88" s="27" t="s">
        <v>15</v>
      </c>
      <c r="B88" s="28" t="s">
        <v>149</v>
      </c>
      <c r="C88" s="29" t="s">
        <v>150</v>
      </c>
      <c r="D88" s="30"/>
      <c r="E88" s="31">
        <v>23373</v>
      </c>
      <c r="F88" s="32">
        <v>25513</v>
      </c>
      <c r="G88" s="32">
        <v>48886</v>
      </c>
      <c r="H88" s="33">
        <v>112615</v>
      </c>
      <c r="I88" s="34">
        <v>112615</v>
      </c>
      <c r="J88" s="31">
        <v>31291</v>
      </c>
      <c r="K88" s="32">
        <v>24484</v>
      </c>
      <c r="L88" s="32">
        <v>55775</v>
      </c>
      <c r="M88" s="33">
        <v>147850.5</v>
      </c>
      <c r="N88" s="34">
        <v>147850.5</v>
      </c>
      <c r="O88" s="52">
        <f t="shared" si="3"/>
        <v>33.87669533222093</v>
      </c>
      <c r="P88" s="52">
        <f t="shared" si="2"/>
        <v>-4.033237957119895</v>
      </c>
      <c r="Q88" s="35">
        <v>14.091969070899642</v>
      </c>
      <c r="R88" s="33">
        <v>31.288460684633485</v>
      </c>
      <c r="S88" s="34">
        <v>31.288460684633485</v>
      </c>
    </row>
    <row r="89" spans="1:19" ht="33.75" customHeight="1">
      <c r="A89" s="27" t="s">
        <v>107</v>
      </c>
      <c r="B89" s="28" t="s">
        <v>151</v>
      </c>
      <c r="C89" s="29" t="s">
        <v>152</v>
      </c>
      <c r="D89" s="30" t="s">
        <v>20</v>
      </c>
      <c r="E89" s="31">
        <v>53355</v>
      </c>
      <c r="F89" s="32">
        <v>2465</v>
      </c>
      <c r="G89" s="32">
        <v>55820</v>
      </c>
      <c r="H89" s="33">
        <v>280987</v>
      </c>
      <c r="I89" s="34">
        <v>0</v>
      </c>
      <c r="J89" s="31">
        <v>52933</v>
      </c>
      <c r="K89" s="32">
        <v>1916</v>
      </c>
      <c r="L89" s="32">
        <v>54849</v>
      </c>
      <c r="M89" s="33">
        <v>344684.75</v>
      </c>
      <c r="N89" s="34">
        <v>0</v>
      </c>
      <c r="O89" s="52">
        <f t="shared" si="3"/>
        <v>-0.7909286852216257</v>
      </c>
      <c r="P89" s="52">
        <f t="shared" si="2"/>
        <v>-22.271805273833667</v>
      </c>
      <c r="Q89" s="35">
        <v>-1.739519885345754</v>
      </c>
      <c r="R89" s="33">
        <v>22.66928719122237</v>
      </c>
      <c r="S89" s="34"/>
    </row>
    <row r="90" spans="1:19" ht="33.75" customHeight="1">
      <c r="A90" s="27" t="s">
        <v>81</v>
      </c>
      <c r="B90" s="28" t="s">
        <v>153</v>
      </c>
      <c r="C90" s="29" t="s">
        <v>122</v>
      </c>
      <c r="D90" s="30" t="s">
        <v>20</v>
      </c>
      <c r="E90" s="31">
        <v>19562</v>
      </c>
      <c r="F90" s="32">
        <v>36256</v>
      </c>
      <c r="G90" s="32">
        <v>55818</v>
      </c>
      <c r="H90" s="33">
        <v>54268.5</v>
      </c>
      <c r="I90" s="34">
        <v>54268.5</v>
      </c>
      <c r="J90" s="31">
        <v>20580</v>
      </c>
      <c r="K90" s="32">
        <v>32317</v>
      </c>
      <c r="L90" s="32">
        <v>52897</v>
      </c>
      <c r="M90" s="33">
        <v>56367</v>
      </c>
      <c r="N90" s="34">
        <v>41534.28</v>
      </c>
      <c r="O90" s="52">
        <f t="shared" si="3"/>
        <v>5.203966874552712</v>
      </c>
      <c r="P90" s="52">
        <f t="shared" si="2"/>
        <v>-10.864408649602819</v>
      </c>
      <c r="Q90" s="35">
        <v>-5.233078935110537</v>
      </c>
      <c r="R90" s="33">
        <v>3.866884104038254</v>
      </c>
      <c r="S90" s="34">
        <v>-23.465214627269965</v>
      </c>
    </row>
    <row r="91" spans="1:19" ht="33.75" customHeight="1">
      <c r="A91" s="27" t="s">
        <v>21</v>
      </c>
      <c r="B91" s="28" t="s">
        <v>154</v>
      </c>
      <c r="C91" s="29" t="s">
        <v>155</v>
      </c>
      <c r="D91" s="30" t="s">
        <v>20</v>
      </c>
      <c r="E91" s="31">
        <v>13637</v>
      </c>
      <c r="F91" s="32">
        <v>31246</v>
      </c>
      <c r="G91" s="32">
        <v>44883</v>
      </c>
      <c r="H91" s="33">
        <v>27915.11</v>
      </c>
      <c r="I91" s="34">
        <v>20378.0303</v>
      </c>
      <c r="J91" s="31">
        <v>21964</v>
      </c>
      <c r="K91" s="32">
        <v>29857</v>
      </c>
      <c r="L91" s="32">
        <v>51821</v>
      </c>
      <c r="M91" s="33">
        <v>44777.91</v>
      </c>
      <c r="N91" s="34">
        <v>32687.8743</v>
      </c>
      <c r="O91" s="52">
        <f t="shared" si="3"/>
        <v>61.061817115201286</v>
      </c>
      <c r="P91" s="52">
        <f t="shared" si="2"/>
        <v>-4.445369007232925</v>
      </c>
      <c r="Q91" s="35">
        <v>15.457968495867034</v>
      </c>
      <c r="R91" s="33">
        <v>60.40742809181122</v>
      </c>
      <c r="S91" s="34">
        <v>60.40742809181122</v>
      </c>
    </row>
    <row r="92" spans="1:19" ht="33.75" customHeight="1">
      <c r="A92" s="27" t="s">
        <v>89</v>
      </c>
      <c r="B92" s="28" t="s">
        <v>156</v>
      </c>
      <c r="C92" s="29" t="s">
        <v>157</v>
      </c>
      <c r="D92" s="30" t="s">
        <v>20</v>
      </c>
      <c r="E92" s="31">
        <v>14036</v>
      </c>
      <c r="F92" s="32">
        <v>23826</v>
      </c>
      <c r="G92" s="32">
        <v>37862</v>
      </c>
      <c r="H92" s="33">
        <v>50866</v>
      </c>
      <c r="I92" s="34">
        <v>50866</v>
      </c>
      <c r="J92" s="31">
        <v>19922</v>
      </c>
      <c r="K92" s="32">
        <v>31280</v>
      </c>
      <c r="L92" s="32">
        <v>51202</v>
      </c>
      <c r="M92" s="33">
        <v>70045</v>
      </c>
      <c r="N92" s="34">
        <v>70045</v>
      </c>
      <c r="O92" s="52">
        <f t="shared" si="3"/>
        <v>41.93502422342548</v>
      </c>
      <c r="P92" s="52">
        <f t="shared" si="2"/>
        <v>31.28515067573239</v>
      </c>
      <c r="Q92" s="35">
        <v>35.23321536104802</v>
      </c>
      <c r="R92" s="33">
        <v>37.70495026147132</v>
      </c>
      <c r="S92" s="34">
        <v>37.70495026147132</v>
      </c>
    </row>
    <row r="93" spans="1:19" ht="33.75" customHeight="1">
      <c r="A93" s="27" t="s">
        <v>15</v>
      </c>
      <c r="B93" s="28" t="s">
        <v>16</v>
      </c>
      <c r="C93" s="29" t="s">
        <v>158</v>
      </c>
      <c r="D93" s="30" t="s">
        <v>20</v>
      </c>
      <c r="E93" s="31">
        <v>20299</v>
      </c>
      <c r="F93" s="32">
        <v>20087</v>
      </c>
      <c r="G93" s="32">
        <v>40386</v>
      </c>
      <c r="H93" s="33">
        <v>91197.5</v>
      </c>
      <c r="I93" s="34">
        <v>77517.875</v>
      </c>
      <c r="J93" s="31">
        <v>26731</v>
      </c>
      <c r="K93" s="32">
        <v>24431</v>
      </c>
      <c r="L93" s="32">
        <v>51162</v>
      </c>
      <c r="M93" s="33">
        <v>117365</v>
      </c>
      <c r="N93" s="34">
        <v>99760.25</v>
      </c>
      <c r="O93" s="52">
        <f t="shared" si="3"/>
        <v>31.68628996502292</v>
      </c>
      <c r="P93" s="52">
        <f t="shared" si="2"/>
        <v>21.625927216607764</v>
      </c>
      <c r="Q93" s="35">
        <v>26.68251374238598</v>
      </c>
      <c r="R93" s="33">
        <v>28.693220757147948</v>
      </c>
      <c r="S93" s="34">
        <v>28.693220757147948</v>
      </c>
    </row>
    <row r="94" spans="1:19" ht="33.75" customHeight="1">
      <c r="A94" s="27" t="s">
        <v>24</v>
      </c>
      <c r="B94" s="28" t="s">
        <v>25</v>
      </c>
      <c r="C94" s="29" t="s">
        <v>159</v>
      </c>
      <c r="D94" s="30" t="s">
        <v>20</v>
      </c>
      <c r="E94" s="31">
        <v>30474</v>
      </c>
      <c r="F94" s="32">
        <v>17871</v>
      </c>
      <c r="G94" s="32">
        <v>48345</v>
      </c>
      <c r="H94" s="33">
        <v>67018</v>
      </c>
      <c r="I94" s="34">
        <v>47947.4</v>
      </c>
      <c r="J94" s="31">
        <v>30161</v>
      </c>
      <c r="K94" s="32">
        <v>20851</v>
      </c>
      <c r="L94" s="32">
        <v>51012</v>
      </c>
      <c r="M94" s="33">
        <v>53991</v>
      </c>
      <c r="N94" s="34">
        <v>46432.26</v>
      </c>
      <c r="O94" s="52">
        <f t="shared" si="3"/>
        <v>-1.027105073177137</v>
      </c>
      <c r="P94" s="52">
        <f t="shared" si="2"/>
        <v>16.67506015332103</v>
      </c>
      <c r="Q94" s="35">
        <v>5.516599441514117</v>
      </c>
      <c r="R94" s="33">
        <v>-19.438061416335913</v>
      </c>
      <c r="S94" s="34">
        <v>-3.1600045049366585</v>
      </c>
    </row>
    <row r="95" spans="1:19" ht="33.75" customHeight="1">
      <c r="A95" s="27" t="s">
        <v>24</v>
      </c>
      <c r="B95" s="28" t="s">
        <v>126</v>
      </c>
      <c r="C95" s="29" t="s">
        <v>160</v>
      </c>
      <c r="D95" s="30" t="s">
        <v>20</v>
      </c>
      <c r="E95" s="31">
        <v>9803</v>
      </c>
      <c r="F95" s="32">
        <v>7460</v>
      </c>
      <c r="G95" s="32">
        <v>17263</v>
      </c>
      <c r="H95" s="33">
        <v>28513.5</v>
      </c>
      <c r="I95" s="34">
        <v>28513.5</v>
      </c>
      <c r="J95" s="31">
        <v>30101</v>
      </c>
      <c r="K95" s="32">
        <v>19300</v>
      </c>
      <c r="L95" s="32">
        <v>49401</v>
      </c>
      <c r="M95" s="33">
        <v>124913</v>
      </c>
      <c r="N95" s="34">
        <v>124913</v>
      </c>
      <c r="O95" s="52">
        <f t="shared" si="3"/>
        <v>207.05906355197388</v>
      </c>
      <c r="P95" s="52">
        <f t="shared" si="2"/>
        <v>158.71313672922253</v>
      </c>
      <c r="Q95" s="35">
        <v>186.16694664890227</v>
      </c>
      <c r="R95" s="33">
        <v>338.08371473161833</v>
      </c>
      <c r="S95" s="34">
        <v>338.08371473161833</v>
      </c>
    </row>
    <row r="96" spans="1:19" ht="33.75" customHeight="1">
      <c r="A96" s="27" t="s">
        <v>15</v>
      </c>
      <c r="B96" s="28" t="s">
        <v>161</v>
      </c>
      <c r="C96" s="29" t="s">
        <v>162</v>
      </c>
      <c r="D96" s="30" t="s">
        <v>20</v>
      </c>
      <c r="E96" s="31">
        <v>12769</v>
      </c>
      <c r="F96" s="32">
        <v>31416</v>
      </c>
      <c r="G96" s="32">
        <v>44185</v>
      </c>
      <c r="H96" s="33">
        <v>73458</v>
      </c>
      <c r="I96" s="34">
        <v>53556.03</v>
      </c>
      <c r="J96" s="31">
        <v>15245</v>
      </c>
      <c r="K96" s="32">
        <v>34137</v>
      </c>
      <c r="L96" s="32">
        <v>49382</v>
      </c>
      <c r="M96" s="33">
        <v>85932</v>
      </c>
      <c r="N96" s="34">
        <v>62730.36</v>
      </c>
      <c r="O96" s="52">
        <f t="shared" si="3"/>
        <v>19.39071188033519</v>
      </c>
      <c r="P96" s="52">
        <f t="shared" si="2"/>
        <v>8.661191749427033</v>
      </c>
      <c r="Q96" s="35">
        <v>11.761910150503564</v>
      </c>
      <c r="R96" s="33">
        <v>16.9811320754717</v>
      </c>
      <c r="S96" s="34">
        <v>17.130339944913768</v>
      </c>
    </row>
    <row r="97" spans="1:19" ht="33.75" customHeight="1">
      <c r="A97" s="27" t="s">
        <v>24</v>
      </c>
      <c r="B97" s="28" t="s">
        <v>25</v>
      </c>
      <c r="C97" s="29" t="s">
        <v>163</v>
      </c>
      <c r="D97" s="30" t="s">
        <v>18</v>
      </c>
      <c r="E97" s="31">
        <v>0</v>
      </c>
      <c r="F97" s="32">
        <v>41826</v>
      </c>
      <c r="G97" s="32">
        <v>41826</v>
      </c>
      <c r="H97" s="33">
        <v>0</v>
      </c>
      <c r="I97" s="34">
        <v>0</v>
      </c>
      <c r="J97" s="31">
        <v>0</v>
      </c>
      <c r="K97" s="32">
        <v>49186</v>
      </c>
      <c r="L97" s="32">
        <v>49186</v>
      </c>
      <c r="M97" s="33">
        <v>0</v>
      </c>
      <c r="N97" s="34">
        <v>0</v>
      </c>
      <c r="O97" s="52" t="str">
        <f t="shared" si="3"/>
        <v> </v>
      </c>
      <c r="P97" s="52">
        <f t="shared" si="2"/>
        <v>17.596710180270648</v>
      </c>
      <c r="Q97" s="35">
        <v>17.596710180270644</v>
      </c>
      <c r="R97" s="33"/>
      <c r="S97" s="34"/>
    </row>
    <row r="98" spans="1:19" ht="33.75" customHeight="1">
      <c r="A98" s="27" t="s">
        <v>78</v>
      </c>
      <c r="B98" s="28" t="s">
        <v>164</v>
      </c>
      <c r="C98" s="29" t="s">
        <v>165</v>
      </c>
      <c r="D98" s="30"/>
      <c r="E98" s="31">
        <v>14840</v>
      </c>
      <c r="F98" s="32">
        <v>28381</v>
      </c>
      <c r="G98" s="32">
        <v>43221</v>
      </c>
      <c r="H98" s="33">
        <v>28362</v>
      </c>
      <c r="I98" s="34">
        <v>28362</v>
      </c>
      <c r="J98" s="31">
        <v>22659</v>
      </c>
      <c r="K98" s="32">
        <v>26467</v>
      </c>
      <c r="L98" s="32">
        <v>49126</v>
      </c>
      <c r="M98" s="33">
        <v>42596</v>
      </c>
      <c r="N98" s="34">
        <v>42596</v>
      </c>
      <c r="O98" s="52">
        <f t="shared" si="3"/>
        <v>52.68867924528302</v>
      </c>
      <c r="P98" s="52">
        <f t="shared" si="2"/>
        <v>-6.743948416193934</v>
      </c>
      <c r="Q98" s="35">
        <v>13.662340066171538</v>
      </c>
      <c r="R98" s="33">
        <v>50.1868697553064</v>
      </c>
      <c r="S98" s="34">
        <v>50.1868697553064</v>
      </c>
    </row>
    <row r="99" spans="1:19" ht="33.75" customHeight="1">
      <c r="A99" s="27" t="s">
        <v>166</v>
      </c>
      <c r="B99" s="28" t="s">
        <v>167</v>
      </c>
      <c r="C99" s="29" t="s">
        <v>168</v>
      </c>
      <c r="D99" s="30" t="s">
        <v>20</v>
      </c>
      <c r="E99" s="31">
        <v>16884</v>
      </c>
      <c r="F99" s="32">
        <v>22275</v>
      </c>
      <c r="G99" s="32">
        <v>39159</v>
      </c>
      <c r="H99" s="33">
        <v>58732</v>
      </c>
      <c r="I99" s="34">
        <v>58732</v>
      </c>
      <c r="J99" s="31">
        <v>20950</v>
      </c>
      <c r="K99" s="32">
        <v>27527</v>
      </c>
      <c r="L99" s="32">
        <v>48477</v>
      </c>
      <c r="M99" s="33">
        <v>71572</v>
      </c>
      <c r="N99" s="34">
        <v>71572</v>
      </c>
      <c r="O99" s="52">
        <f t="shared" si="3"/>
        <v>24.08197109689647</v>
      </c>
      <c r="P99" s="52">
        <f t="shared" si="2"/>
        <v>23.578002244668905</v>
      </c>
      <c r="Q99" s="35">
        <v>23.79529610051329</v>
      </c>
      <c r="R99" s="33">
        <v>21.862017298917117</v>
      </c>
      <c r="S99" s="34">
        <v>21.862017298917117</v>
      </c>
    </row>
    <row r="100" spans="1:19" ht="33.75" customHeight="1">
      <c r="A100" s="27" t="s">
        <v>37</v>
      </c>
      <c r="B100" s="28" t="s">
        <v>38</v>
      </c>
      <c r="C100" s="29" t="s">
        <v>169</v>
      </c>
      <c r="D100" s="30" t="s">
        <v>18</v>
      </c>
      <c r="E100" s="31">
        <v>0</v>
      </c>
      <c r="F100" s="32">
        <v>36172</v>
      </c>
      <c r="G100" s="32">
        <v>36172</v>
      </c>
      <c r="H100" s="33">
        <v>0</v>
      </c>
      <c r="I100" s="34">
        <v>0</v>
      </c>
      <c r="J100" s="31">
        <v>0</v>
      </c>
      <c r="K100" s="32">
        <v>47923</v>
      </c>
      <c r="L100" s="32">
        <v>47923</v>
      </c>
      <c r="M100" s="33">
        <v>0</v>
      </c>
      <c r="N100" s="34">
        <v>0</v>
      </c>
      <c r="O100" s="52" t="str">
        <f t="shared" si="3"/>
        <v> </v>
      </c>
      <c r="P100" s="52">
        <f t="shared" si="2"/>
        <v>32.48645361052749</v>
      </c>
      <c r="Q100" s="35">
        <v>32.48645361052748</v>
      </c>
      <c r="R100" s="33"/>
      <c r="S100" s="34"/>
    </row>
    <row r="101" spans="1:19" ht="33.75" customHeight="1">
      <c r="A101" s="27" t="s">
        <v>24</v>
      </c>
      <c r="B101" s="28" t="s">
        <v>170</v>
      </c>
      <c r="C101" s="29" t="s">
        <v>171</v>
      </c>
      <c r="D101" s="30" t="s">
        <v>18</v>
      </c>
      <c r="E101" s="31">
        <v>0</v>
      </c>
      <c r="F101" s="32">
        <v>41944</v>
      </c>
      <c r="G101" s="32">
        <v>41944</v>
      </c>
      <c r="H101" s="33">
        <v>0</v>
      </c>
      <c r="I101" s="34">
        <v>0</v>
      </c>
      <c r="J101" s="31">
        <v>0</v>
      </c>
      <c r="K101" s="32">
        <v>46579</v>
      </c>
      <c r="L101" s="32">
        <v>46579</v>
      </c>
      <c r="M101" s="33">
        <v>0</v>
      </c>
      <c r="N101" s="34">
        <v>0</v>
      </c>
      <c r="O101" s="52" t="str">
        <f t="shared" si="3"/>
        <v> </v>
      </c>
      <c r="P101" s="52">
        <f t="shared" si="2"/>
        <v>11.05044821666985</v>
      </c>
      <c r="Q101" s="35">
        <v>11.050448216669846</v>
      </c>
      <c r="R101" s="33"/>
      <c r="S101" s="34"/>
    </row>
    <row r="102" spans="1:19" ht="33.75" customHeight="1">
      <c r="A102" s="27" t="s">
        <v>81</v>
      </c>
      <c r="B102" s="28" t="s">
        <v>172</v>
      </c>
      <c r="C102" s="29" t="s">
        <v>54</v>
      </c>
      <c r="D102" s="30"/>
      <c r="E102" s="31">
        <v>5765</v>
      </c>
      <c r="F102" s="32">
        <v>18336</v>
      </c>
      <c r="G102" s="32">
        <v>24101</v>
      </c>
      <c r="H102" s="33">
        <v>26298.5</v>
      </c>
      <c r="I102" s="34">
        <v>26298.5</v>
      </c>
      <c r="J102" s="31">
        <v>16600</v>
      </c>
      <c r="K102" s="32">
        <v>28576</v>
      </c>
      <c r="L102" s="32">
        <v>45176</v>
      </c>
      <c r="M102" s="33">
        <v>71941</v>
      </c>
      <c r="N102" s="34">
        <v>52516.93</v>
      </c>
      <c r="O102" s="52">
        <f t="shared" si="3"/>
        <v>187.94449262792713</v>
      </c>
      <c r="P102" s="52">
        <f t="shared" si="2"/>
        <v>55.846422338568935</v>
      </c>
      <c r="Q102" s="35">
        <v>87.44450437741172</v>
      </c>
      <c r="R102" s="33">
        <v>173.55552598056923</v>
      </c>
      <c r="S102" s="34">
        <v>99.69553396581554</v>
      </c>
    </row>
    <row r="103" spans="1:19" ht="33.75" customHeight="1">
      <c r="A103" s="27" t="s">
        <v>15</v>
      </c>
      <c r="B103" s="28" t="s">
        <v>173</v>
      </c>
      <c r="C103" s="29" t="s">
        <v>174</v>
      </c>
      <c r="D103" s="30" t="s">
        <v>20</v>
      </c>
      <c r="E103" s="31">
        <v>12329</v>
      </c>
      <c r="F103" s="32">
        <v>27847</v>
      </c>
      <c r="G103" s="32">
        <v>40176</v>
      </c>
      <c r="H103" s="33">
        <v>71514</v>
      </c>
      <c r="I103" s="34">
        <v>52151.04</v>
      </c>
      <c r="J103" s="31">
        <v>15985</v>
      </c>
      <c r="K103" s="32">
        <v>28291</v>
      </c>
      <c r="L103" s="32">
        <v>44276</v>
      </c>
      <c r="M103" s="33">
        <v>90848</v>
      </c>
      <c r="N103" s="34">
        <v>66319.04</v>
      </c>
      <c r="O103" s="52">
        <f t="shared" si="3"/>
        <v>29.653662097493715</v>
      </c>
      <c r="P103" s="52">
        <f t="shared" si="2"/>
        <v>1.5944266886917857</v>
      </c>
      <c r="Q103" s="35">
        <v>10.205097570688968</v>
      </c>
      <c r="R103" s="33">
        <v>27.0352658220768</v>
      </c>
      <c r="S103" s="34">
        <v>27.167243452863055</v>
      </c>
    </row>
    <row r="104" spans="1:19" ht="33.75" customHeight="1">
      <c r="A104" s="27" t="s">
        <v>24</v>
      </c>
      <c r="B104" s="28" t="s">
        <v>175</v>
      </c>
      <c r="C104" s="29" t="s">
        <v>176</v>
      </c>
      <c r="D104" s="30" t="s">
        <v>18</v>
      </c>
      <c r="E104" s="31">
        <v>0</v>
      </c>
      <c r="F104" s="32">
        <v>44051</v>
      </c>
      <c r="G104" s="32">
        <v>44051</v>
      </c>
      <c r="H104" s="33">
        <v>0</v>
      </c>
      <c r="I104" s="34">
        <v>0</v>
      </c>
      <c r="J104" s="31">
        <v>0</v>
      </c>
      <c r="K104" s="32">
        <v>43390</v>
      </c>
      <c r="L104" s="32">
        <v>43390</v>
      </c>
      <c r="M104" s="33">
        <v>0</v>
      </c>
      <c r="N104" s="34">
        <v>0</v>
      </c>
      <c r="O104" s="52" t="str">
        <f t="shared" si="3"/>
        <v> </v>
      </c>
      <c r="P104" s="52">
        <f t="shared" si="2"/>
        <v>-1.5005334725658903</v>
      </c>
      <c r="Q104" s="35">
        <v>-1.5005334725658896</v>
      </c>
      <c r="R104" s="33"/>
      <c r="S104" s="34"/>
    </row>
    <row r="105" spans="1:19" ht="33.75" customHeight="1">
      <c r="A105" s="27" t="s">
        <v>84</v>
      </c>
      <c r="B105" s="28" t="s">
        <v>177</v>
      </c>
      <c r="C105" s="29" t="s">
        <v>178</v>
      </c>
      <c r="D105" s="30"/>
      <c r="E105" s="31">
        <v>0</v>
      </c>
      <c r="F105" s="32">
        <v>35347</v>
      </c>
      <c r="G105" s="32">
        <v>35347</v>
      </c>
      <c r="H105" s="33">
        <v>0</v>
      </c>
      <c r="I105" s="34">
        <v>0</v>
      </c>
      <c r="J105" s="31">
        <v>0</v>
      </c>
      <c r="K105" s="32">
        <v>43355</v>
      </c>
      <c r="L105" s="32">
        <v>43355</v>
      </c>
      <c r="M105" s="33">
        <v>0</v>
      </c>
      <c r="N105" s="34">
        <v>0</v>
      </c>
      <c r="O105" s="52" t="str">
        <f t="shared" si="3"/>
        <v> </v>
      </c>
      <c r="P105" s="52">
        <f t="shared" si="2"/>
        <v>22.655388010297894</v>
      </c>
      <c r="Q105" s="35">
        <v>22.6553880102979</v>
      </c>
      <c r="R105" s="33"/>
      <c r="S105" s="34"/>
    </row>
    <row r="106" spans="1:19" ht="33.75" customHeight="1">
      <c r="A106" s="27" t="s">
        <v>24</v>
      </c>
      <c r="B106" s="28" t="s">
        <v>25</v>
      </c>
      <c r="C106" s="29" t="s">
        <v>179</v>
      </c>
      <c r="D106" s="30" t="s">
        <v>18</v>
      </c>
      <c r="E106" s="31">
        <v>0</v>
      </c>
      <c r="F106" s="32">
        <v>34266</v>
      </c>
      <c r="G106" s="32">
        <v>34266</v>
      </c>
      <c r="H106" s="33">
        <v>0</v>
      </c>
      <c r="I106" s="34">
        <v>0</v>
      </c>
      <c r="J106" s="31">
        <v>0</v>
      </c>
      <c r="K106" s="32">
        <v>41434</v>
      </c>
      <c r="L106" s="32">
        <v>41434</v>
      </c>
      <c r="M106" s="33">
        <v>0</v>
      </c>
      <c r="N106" s="34">
        <v>0</v>
      </c>
      <c r="O106" s="52" t="str">
        <f t="shared" si="3"/>
        <v> </v>
      </c>
      <c r="P106" s="52">
        <f t="shared" si="2"/>
        <v>20.918694916243496</v>
      </c>
      <c r="Q106" s="35">
        <v>20.918694916243506</v>
      </c>
      <c r="R106" s="33"/>
      <c r="S106" s="34"/>
    </row>
    <row r="107" spans="1:19" ht="33.75" customHeight="1">
      <c r="A107" s="27" t="s">
        <v>180</v>
      </c>
      <c r="B107" s="28" t="s">
        <v>181</v>
      </c>
      <c r="C107" s="29" t="s">
        <v>182</v>
      </c>
      <c r="D107" s="30"/>
      <c r="E107" s="31">
        <v>13863</v>
      </c>
      <c r="F107" s="32">
        <v>26609</v>
      </c>
      <c r="G107" s="32">
        <v>40472</v>
      </c>
      <c r="H107" s="33">
        <v>34062</v>
      </c>
      <c r="I107" s="34">
        <v>34062</v>
      </c>
      <c r="J107" s="31">
        <v>15333</v>
      </c>
      <c r="K107" s="32">
        <v>25620</v>
      </c>
      <c r="L107" s="32">
        <v>40953</v>
      </c>
      <c r="M107" s="33">
        <v>37626.25</v>
      </c>
      <c r="N107" s="34">
        <v>37626.25</v>
      </c>
      <c r="O107" s="52">
        <f t="shared" si="3"/>
        <v>10.60376541874053</v>
      </c>
      <c r="P107" s="52">
        <f t="shared" si="2"/>
        <v>-3.716787553083545</v>
      </c>
      <c r="Q107" s="35">
        <v>1.188475983395928</v>
      </c>
      <c r="R107" s="33">
        <v>10.464006811109154</v>
      </c>
      <c r="S107" s="34">
        <v>10.464006811109154</v>
      </c>
    </row>
    <row r="108" spans="1:19" ht="33.75" customHeight="1">
      <c r="A108" s="27" t="s">
        <v>21</v>
      </c>
      <c r="B108" s="28" t="s">
        <v>183</v>
      </c>
      <c r="C108" s="29" t="s">
        <v>184</v>
      </c>
      <c r="D108" s="30" t="s">
        <v>18</v>
      </c>
      <c r="E108" s="31">
        <v>0</v>
      </c>
      <c r="F108" s="32">
        <v>31526</v>
      </c>
      <c r="G108" s="32">
        <v>31526</v>
      </c>
      <c r="H108" s="33">
        <v>0</v>
      </c>
      <c r="I108" s="34">
        <v>0</v>
      </c>
      <c r="J108" s="31">
        <v>0</v>
      </c>
      <c r="K108" s="32">
        <v>40807</v>
      </c>
      <c r="L108" s="32">
        <v>40807</v>
      </c>
      <c r="M108" s="33">
        <v>0</v>
      </c>
      <c r="N108" s="34">
        <v>0</v>
      </c>
      <c r="O108" s="52" t="str">
        <f t="shared" si="3"/>
        <v> </v>
      </c>
      <c r="P108" s="52">
        <f t="shared" si="2"/>
        <v>29.439193047008814</v>
      </c>
      <c r="Q108" s="35">
        <v>29.439193047008814</v>
      </c>
      <c r="R108" s="33"/>
      <c r="S108" s="34"/>
    </row>
    <row r="109" spans="1:19" ht="33.75" customHeight="1">
      <c r="A109" s="27" t="s">
        <v>24</v>
      </c>
      <c r="B109" s="28" t="s">
        <v>25</v>
      </c>
      <c r="C109" s="29" t="s">
        <v>185</v>
      </c>
      <c r="D109" s="30" t="s">
        <v>18</v>
      </c>
      <c r="E109" s="31">
        <v>0</v>
      </c>
      <c r="F109" s="32">
        <v>45466</v>
      </c>
      <c r="G109" s="32">
        <v>45466</v>
      </c>
      <c r="H109" s="33">
        <v>0</v>
      </c>
      <c r="I109" s="34">
        <v>0</v>
      </c>
      <c r="J109" s="31">
        <v>0</v>
      </c>
      <c r="K109" s="32">
        <v>40352</v>
      </c>
      <c r="L109" s="32">
        <v>40352</v>
      </c>
      <c r="M109" s="33">
        <v>0</v>
      </c>
      <c r="N109" s="34">
        <v>0</v>
      </c>
      <c r="O109" s="52" t="str">
        <f t="shared" si="3"/>
        <v> </v>
      </c>
      <c r="P109" s="52">
        <f t="shared" si="2"/>
        <v>-11.247965512690804</v>
      </c>
      <c r="Q109" s="35">
        <v>-11.247965512690802</v>
      </c>
      <c r="R109" s="33"/>
      <c r="S109" s="34"/>
    </row>
    <row r="110" spans="1:19" ht="33.75" customHeight="1">
      <c r="A110" s="27" t="s">
        <v>21</v>
      </c>
      <c r="B110" s="28" t="s">
        <v>186</v>
      </c>
      <c r="C110" s="29" t="s">
        <v>187</v>
      </c>
      <c r="D110" s="30" t="s">
        <v>20</v>
      </c>
      <c r="E110" s="31">
        <v>2132</v>
      </c>
      <c r="F110" s="32">
        <v>32012</v>
      </c>
      <c r="G110" s="32">
        <v>34144</v>
      </c>
      <c r="H110" s="33">
        <v>3566.84</v>
      </c>
      <c r="I110" s="34">
        <v>3311.0975</v>
      </c>
      <c r="J110" s="31">
        <v>3017</v>
      </c>
      <c r="K110" s="32">
        <v>35596</v>
      </c>
      <c r="L110" s="32">
        <v>38613</v>
      </c>
      <c r="M110" s="33">
        <v>4480.15</v>
      </c>
      <c r="N110" s="34">
        <v>4158.9231</v>
      </c>
      <c r="O110" s="52">
        <f t="shared" si="3"/>
        <v>41.510318949343336</v>
      </c>
      <c r="P110" s="52">
        <f t="shared" si="2"/>
        <v>11.195801574409604</v>
      </c>
      <c r="Q110" s="35">
        <v>13.088683223992504</v>
      </c>
      <c r="R110" s="33">
        <v>25.605578046674353</v>
      </c>
      <c r="S110" s="34">
        <v>25.605576398762047</v>
      </c>
    </row>
    <row r="111" spans="1:19" ht="33.75" customHeight="1">
      <c r="A111" s="27" t="s">
        <v>133</v>
      </c>
      <c r="B111" s="28" t="s">
        <v>188</v>
      </c>
      <c r="C111" s="29" t="s">
        <v>189</v>
      </c>
      <c r="D111" s="30" t="s">
        <v>20</v>
      </c>
      <c r="E111" s="31">
        <v>21705</v>
      </c>
      <c r="F111" s="32">
        <v>5535</v>
      </c>
      <c r="G111" s="32">
        <v>27240</v>
      </c>
      <c r="H111" s="33">
        <v>48096.5</v>
      </c>
      <c r="I111" s="34">
        <v>41814.5673</v>
      </c>
      <c r="J111" s="31">
        <v>27391</v>
      </c>
      <c r="K111" s="32">
        <v>9418</v>
      </c>
      <c r="L111" s="32">
        <v>36809</v>
      </c>
      <c r="M111" s="33">
        <v>59918</v>
      </c>
      <c r="N111" s="34">
        <v>51019.0308</v>
      </c>
      <c r="O111" s="52">
        <f t="shared" si="3"/>
        <v>26.196728864316988</v>
      </c>
      <c r="P111" s="52">
        <f t="shared" si="2"/>
        <v>70.15356820234868</v>
      </c>
      <c r="Q111" s="35">
        <v>35.128487518355364</v>
      </c>
      <c r="R111" s="33">
        <v>24.578711548657388</v>
      </c>
      <c r="S111" s="34">
        <v>22.01257622484114</v>
      </c>
    </row>
    <row r="112" spans="1:19" ht="33.75" customHeight="1">
      <c r="A112" s="27" t="s">
        <v>21</v>
      </c>
      <c r="B112" s="28" t="s">
        <v>190</v>
      </c>
      <c r="C112" s="29" t="s">
        <v>191</v>
      </c>
      <c r="D112" s="30" t="s">
        <v>20</v>
      </c>
      <c r="E112" s="31">
        <v>0</v>
      </c>
      <c r="F112" s="32">
        <v>38867</v>
      </c>
      <c r="G112" s="32">
        <v>38867</v>
      </c>
      <c r="H112" s="33">
        <v>0</v>
      </c>
      <c r="I112" s="34">
        <v>0</v>
      </c>
      <c r="J112" s="31">
        <v>0</v>
      </c>
      <c r="K112" s="32">
        <v>36684</v>
      </c>
      <c r="L112" s="32">
        <v>36684</v>
      </c>
      <c r="M112" s="33">
        <v>0</v>
      </c>
      <c r="N112" s="34">
        <v>0</v>
      </c>
      <c r="O112" s="52" t="str">
        <f t="shared" si="3"/>
        <v> </v>
      </c>
      <c r="P112" s="52">
        <f t="shared" si="2"/>
        <v>-5.616589909177449</v>
      </c>
      <c r="Q112" s="35">
        <v>-5.616589909177451</v>
      </c>
      <c r="R112" s="33"/>
      <c r="S112" s="34"/>
    </row>
    <row r="113" spans="1:19" ht="33.75" customHeight="1">
      <c r="A113" s="27" t="s">
        <v>15</v>
      </c>
      <c r="B113" s="28" t="s">
        <v>16</v>
      </c>
      <c r="C113" s="29" t="s">
        <v>192</v>
      </c>
      <c r="D113" s="30" t="s">
        <v>20</v>
      </c>
      <c r="E113" s="31">
        <v>8461</v>
      </c>
      <c r="F113" s="32">
        <v>14442</v>
      </c>
      <c r="G113" s="32">
        <v>22903</v>
      </c>
      <c r="H113" s="33">
        <v>35942.5</v>
      </c>
      <c r="I113" s="34">
        <v>30551.125</v>
      </c>
      <c r="J113" s="31">
        <v>8675</v>
      </c>
      <c r="K113" s="32">
        <v>27870</v>
      </c>
      <c r="L113" s="32">
        <v>36545</v>
      </c>
      <c r="M113" s="33">
        <v>34265.5</v>
      </c>
      <c r="N113" s="34">
        <v>29125.675</v>
      </c>
      <c r="O113" s="52">
        <f t="shared" si="3"/>
        <v>2.529251861482096</v>
      </c>
      <c r="P113" s="52">
        <f t="shared" si="2"/>
        <v>92.97881179891982</v>
      </c>
      <c r="Q113" s="35">
        <v>59.56424922499236</v>
      </c>
      <c r="R113" s="33">
        <v>-4.6657856298254154</v>
      </c>
      <c r="S113" s="34">
        <v>-4.665785629825418</v>
      </c>
    </row>
    <row r="114" spans="1:19" ht="33.75" customHeight="1">
      <c r="A114" s="27" t="s">
        <v>15</v>
      </c>
      <c r="B114" s="28" t="s">
        <v>130</v>
      </c>
      <c r="C114" s="29" t="s">
        <v>193</v>
      </c>
      <c r="D114" s="30"/>
      <c r="E114" s="31">
        <v>0</v>
      </c>
      <c r="F114" s="32">
        <v>34053</v>
      </c>
      <c r="G114" s="32">
        <v>34053</v>
      </c>
      <c r="H114" s="33">
        <v>0</v>
      </c>
      <c r="I114" s="34">
        <v>0</v>
      </c>
      <c r="J114" s="31">
        <v>0</v>
      </c>
      <c r="K114" s="32">
        <v>36231</v>
      </c>
      <c r="L114" s="32">
        <v>36231</v>
      </c>
      <c r="M114" s="33">
        <v>0</v>
      </c>
      <c r="N114" s="34">
        <v>0</v>
      </c>
      <c r="O114" s="52" t="str">
        <f t="shared" si="3"/>
        <v> </v>
      </c>
      <c r="P114" s="52">
        <f t="shared" si="2"/>
        <v>6.395912254426928</v>
      </c>
      <c r="Q114" s="35">
        <v>6.395912254426923</v>
      </c>
      <c r="R114" s="33"/>
      <c r="S114" s="34"/>
    </row>
    <row r="115" spans="1:19" ht="33.75" customHeight="1">
      <c r="A115" s="27" t="s">
        <v>15</v>
      </c>
      <c r="B115" s="28" t="s">
        <v>194</v>
      </c>
      <c r="C115" s="29" t="s">
        <v>195</v>
      </c>
      <c r="D115" s="30"/>
      <c r="E115" s="31">
        <v>0</v>
      </c>
      <c r="F115" s="32">
        <v>41650</v>
      </c>
      <c r="G115" s="32">
        <v>41650</v>
      </c>
      <c r="H115" s="33">
        <v>0</v>
      </c>
      <c r="I115" s="34">
        <v>0</v>
      </c>
      <c r="J115" s="31">
        <v>0</v>
      </c>
      <c r="K115" s="32">
        <v>35162</v>
      </c>
      <c r="L115" s="32">
        <v>35162</v>
      </c>
      <c r="M115" s="33">
        <v>0</v>
      </c>
      <c r="N115" s="34">
        <v>0</v>
      </c>
      <c r="O115" s="52" t="str">
        <f t="shared" si="3"/>
        <v> </v>
      </c>
      <c r="P115" s="52">
        <f t="shared" si="2"/>
        <v>-15.57743097238895</v>
      </c>
      <c r="Q115" s="35">
        <v>-15.577430972388957</v>
      </c>
      <c r="R115" s="33"/>
      <c r="S115" s="34"/>
    </row>
    <row r="116" spans="1:19" ht="33.75" customHeight="1">
      <c r="A116" s="27" t="s">
        <v>15</v>
      </c>
      <c r="B116" s="28" t="s">
        <v>16</v>
      </c>
      <c r="C116" s="29" t="s">
        <v>196</v>
      </c>
      <c r="D116" s="30" t="s">
        <v>20</v>
      </c>
      <c r="E116" s="31">
        <v>5299</v>
      </c>
      <c r="F116" s="32">
        <v>30399</v>
      </c>
      <c r="G116" s="32">
        <v>35698</v>
      </c>
      <c r="H116" s="33">
        <v>30105</v>
      </c>
      <c r="I116" s="34">
        <v>30105</v>
      </c>
      <c r="J116" s="31">
        <v>7065</v>
      </c>
      <c r="K116" s="32">
        <v>27973</v>
      </c>
      <c r="L116" s="32">
        <v>35038</v>
      </c>
      <c r="M116" s="33">
        <v>35540</v>
      </c>
      <c r="N116" s="34">
        <v>35540</v>
      </c>
      <c r="O116" s="52">
        <f t="shared" si="3"/>
        <v>33.32704283827137</v>
      </c>
      <c r="P116" s="52">
        <f t="shared" si="2"/>
        <v>-7.980525675186689</v>
      </c>
      <c r="Q116" s="35">
        <v>-1.848843072441033</v>
      </c>
      <c r="R116" s="33">
        <v>18.053479488457068</v>
      </c>
      <c r="S116" s="34">
        <v>18.053479488457068</v>
      </c>
    </row>
    <row r="117" spans="1:19" ht="33.75" customHeight="1">
      <c r="A117" s="27" t="s">
        <v>24</v>
      </c>
      <c r="B117" s="28" t="s">
        <v>25</v>
      </c>
      <c r="C117" s="29" t="s">
        <v>197</v>
      </c>
      <c r="D117" s="30" t="s">
        <v>18</v>
      </c>
      <c r="E117" s="31">
        <v>0</v>
      </c>
      <c r="F117" s="32">
        <v>25267</v>
      </c>
      <c r="G117" s="32">
        <v>25267</v>
      </c>
      <c r="H117" s="33">
        <v>0</v>
      </c>
      <c r="I117" s="34">
        <v>0</v>
      </c>
      <c r="J117" s="31">
        <v>0</v>
      </c>
      <c r="K117" s="32">
        <v>34621</v>
      </c>
      <c r="L117" s="32">
        <v>34621</v>
      </c>
      <c r="M117" s="33">
        <v>0</v>
      </c>
      <c r="N117" s="34">
        <v>0</v>
      </c>
      <c r="O117" s="52" t="str">
        <f t="shared" si="3"/>
        <v> </v>
      </c>
      <c r="P117" s="52">
        <f t="shared" si="2"/>
        <v>37.02061978074167</v>
      </c>
      <c r="Q117" s="35">
        <v>37.02061978074168</v>
      </c>
      <c r="R117" s="33"/>
      <c r="S117" s="34"/>
    </row>
    <row r="118" spans="1:19" ht="33.75" customHeight="1">
      <c r="A118" s="27" t="s">
        <v>15</v>
      </c>
      <c r="B118" s="28" t="s">
        <v>198</v>
      </c>
      <c r="C118" s="29" t="s">
        <v>199</v>
      </c>
      <c r="D118" s="30" t="s">
        <v>20</v>
      </c>
      <c r="E118" s="31">
        <v>14821</v>
      </c>
      <c r="F118" s="32">
        <v>17438</v>
      </c>
      <c r="G118" s="32">
        <v>32259</v>
      </c>
      <c r="H118" s="33">
        <v>70347.5</v>
      </c>
      <c r="I118" s="34">
        <v>59795.375</v>
      </c>
      <c r="J118" s="31">
        <v>18105</v>
      </c>
      <c r="K118" s="32">
        <v>16036</v>
      </c>
      <c r="L118" s="32">
        <v>34141</v>
      </c>
      <c r="M118" s="33">
        <v>86538</v>
      </c>
      <c r="N118" s="34">
        <v>73557.3</v>
      </c>
      <c r="O118" s="52">
        <f t="shared" si="3"/>
        <v>22.15774913973416</v>
      </c>
      <c r="P118" s="52">
        <f t="shared" si="2"/>
        <v>-8.039912834040596</v>
      </c>
      <c r="Q118" s="35">
        <v>5.83403081310642</v>
      </c>
      <c r="R118" s="33">
        <v>23.01503251714702</v>
      </c>
      <c r="S118" s="34">
        <v>23.015032517147024</v>
      </c>
    </row>
    <row r="119" spans="1:19" ht="33.75" customHeight="1">
      <c r="A119" s="27" t="s">
        <v>31</v>
      </c>
      <c r="B119" s="28" t="s">
        <v>200</v>
      </c>
      <c r="C119" s="29" t="s">
        <v>201</v>
      </c>
      <c r="D119" s="30" t="s">
        <v>20</v>
      </c>
      <c r="E119" s="31">
        <v>19731</v>
      </c>
      <c r="F119" s="32">
        <v>20324</v>
      </c>
      <c r="G119" s="32">
        <v>40055</v>
      </c>
      <c r="H119" s="33">
        <v>59250</v>
      </c>
      <c r="I119" s="34">
        <v>59250</v>
      </c>
      <c r="J119" s="31">
        <v>13006</v>
      </c>
      <c r="K119" s="32">
        <v>20883</v>
      </c>
      <c r="L119" s="32">
        <v>33889</v>
      </c>
      <c r="M119" s="33">
        <v>43136</v>
      </c>
      <c r="N119" s="34">
        <v>43136</v>
      </c>
      <c r="O119" s="52">
        <f t="shared" si="3"/>
        <v>-34.08342202625311</v>
      </c>
      <c r="P119" s="52">
        <f t="shared" si="2"/>
        <v>2.7504428262153047</v>
      </c>
      <c r="Q119" s="35">
        <v>-15.393833478966421</v>
      </c>
      <c r="R119" s="33">
        <v>-27.196624472573838</v>
      </c>
      <c r="S119" s="34">
        <v>-27.196624472573838</v>
      </c>
    </row>
    <row r="120" spans="1:19" ht="33.75" customHeight="1">
      <c r="A120" s="27" t="s">
        <v>202</v>
      </c>
      <c r="B120" s="28" t="s">
        <v>203</v>
      </c>
      <c r="C120" s="29" t="s">
        <v>204</v>
      </c>
      <c r="D120" s="30" t="s">
        <v>18</v>
      </c>
      <c r="E120" s="31">
        <v>0</v>
      </c>
      <c r="F120" s="32">
        <v>41727</v>
      </c>
      <c r="G120" s="32">
        <v>41727</v>
      </c>
      <c r="H120" s="33">
        <v>0</v>
      </c>
      <c r="I120" s="34">
        <v>0</v>
      </c>
      <c r="J120" s="31">
        <v>0</v>
      </c>
      <c r="K120" s="32">
        <v>33137</v>
      </c>
      <c r="L120" s="32">
        <v>33137</v>
      </c>
      <c r="M120" s="33">
        <v>0</v>
      </c>
      <c r="N120" s="34">
        <v>0</v>
      </c>
      <c r="O120" s="52" t="str">
        <f t="shared" si="3"/>
        <v> </v>
      </c>
      <c r="P120" s="52">
        <f t="shared" si="2"/>
        <v>-20.58619119514943</v>
      </c>
      <c r="Q120" s="35">
        <v>-20.58619119514942</v>
      </c>
      <c r="R120" s="33"/>
      <c r="S120" s="34"/>
    </row>
    <row r="121" spans="1:19" ht="33.75" customHeight="1">
      <c r="A121" s="27" t="s">
        <v>21</v>
      </c>
      <c r="B121" s="28" t="s">
        <v>205</v>
      </c>
      <c r="C121" s="29" t="s">
        <v>206</v>
      </c>
      <c r="D121" s="30" t="s">
        <v>20</v>
      </c>
      <c r="E121" s="31">
        <v>26252</v>
      </c>
      <c r="F121" s="32">
        <v>0</v>
      </c>
      <c r="G121" s="32">
        <v>26252</v>
      </c>
      <c r="H121" s="33">
        <v>96197.18</v>
      </c>
      <c r="I121" s="34">
        <v>82729.5748</v>
      </c>
      <c r="J121" s="31">
        <v>33080</v>
      </c>
      <c r="K121" s="32">
        <v>0</v>
      </c>
      <c r="L121" s="32">
        <v>33080</v>
      </c>
      <c r="M121" s="33">
        <v>120734.22</v>
      </c>
      <c r="N121" s="34">
        <v>87139.0516</v>
      </c>
      <c r="O121" s="52">
        <f t="shared" si="3"/>
        <v>26.009446899283862</v>
      </c>
      <c r="P121" s="52" t="str">
        <f t="shared" si="2"/>
        <v> </v>
      </c>
      <c r="Q121" s="35">
        <v>26.009446899283866</v>
      </c>
      <c r="R121" s="33">
        <v>25.50702629744449</v>
      </c>
      <c r="S121" s="34">
        <v>5.329988472272438</v>
      </c>
    </row>
    <row r="122" spans="1:19" ht="33.75" customHeight="1">
      <c r="A122" s="27" t="s">
        <v>180</v>
      </c>
      <c r="B122" s="28" t="s">
        <v>207</v>
      </c>
      <c r="C122" s="29" t="s">
        <v>208</v>
      </c>
      <c r="D122" s="30" t="s">
        <v>20</v>
      </c>
      <c r="E122" s="31">
        <v>7090</v>
      </c>
      <c r="F122" s="32">
        <v>14584</v>
      </c>
      <c r="G122" s="32">
        <v>21674</v>
      </c>
      <c r="H122" s="33">
        <v>13716</v>
      </c>
      <c r="I122" s="34">
        <v>13716</v>
      </c>
      <c r="J122" s="31">
        <v>14081</v>
      </c>
      <c r="K122" s="32">
        <v>17805</v>
      </c>
      <c r="L122" s="32">
        <v>31886</v>
      </c>
      <c r="M122" s="33">
        <v>26772</v>
      </c>
      <c r="N122" s="34">
        <v>26772</v>
      </c>
      <c r="O122" s="52">
        <f t="shared" si="3"/>
        <v>98.60366713681242</v>
      </c>
      <c r="P122" s="52">
        <f t="shared" si="2"/>
        <v>22.085847504114085</v>
      </c>
      <c r="Q122" s="35">
        <v>47.11636061640675</v>
      </c>
      <c r="R122" s="33">
        <v>95.18810148731409</v>
      </c>
      <c r="S122" s="34">
        <v>95.18810148731409</v>
      </c>
    </row>
    <row r="123" spans="1:19" ht="33.75" customHeight="1">
      <c r="A123" s="27" t="s">
        <v>15</v>
      </c>
      <c r="B123" s="28" t="s">
        <v>209</v>
      </c>
      <c r="C123" s="29" t="s">
        <v>210</v>
      </c>
      <c r="D123" s="30" t="s">
        <v>18</v>
      </c>
      <c r="E123" s="31">
        <v>0</v>
      </c>
      <c r="F123" s="32">
        <v>25436</v>
      </c>
      <c r="G123" s="32">
        <v>25436</v>
      </c>
      <c r="H123" s="33">
        <v>0</v>
      </c>
      <c r="I123" s="34">
        <v>0</v>
      </c>
      <c r="J123" s="31">
        <v>0</v>
      </c>
      <c r="K123" s="32">
        <v>31013</v>
      </c>
      <c r="L123" s="32">
        <v>31013</v>
      </c>
      <c r="M123" s="33">
        <v>0</v>
      </c>
      <c r="N123" s="34">
        <v>0</v>
      </c>
      <c r="O123" s="52" t="str">
        <f t="shared" si="3"/>
        <v> </v>
      </c>
      <c r="P123" s="52">
        <f t="shared" si="2"/>
        <v>21.925617235414375</v>
      </c>
      <c r="Q123" s="35">
        <v>21.925617235414375</v>
      </c>
      <c r="R123" s="33"/>
      <c r="S123" s="34"/>
    </row>
    <row r="124" spans="1:19" ht="33.75" customHeight="1">
      <c r="A124" s="27" t="s">
        <v>37</v>
      </c>
      <c r="B124" s="28" t="s">
        <v>211</v>
      </c>
      <c r="C124" s="29" t="s">
        <v>212</v>
      </c>
      <c r="D124" s="30" t="s">
        <v>18</v>
      </c>
      <c r="E124" s="31">
        <v>0</v>
      </c>
      <c r="F124" s="32">
        <v>27294</v>
      </c>
      <c r="G124" s="32">
        <v>27294</v>
      </c>
      <c r="H124" s="33">
        <v>0</v>
      </c>
      <c r="I124" s="34">
        <v>0</v>
      </c>
      <c r="J124" s="31">
        <v>0</v>
      </c>
      <c r="K124" s="32">
        <v>30861</v>
      </c>
      <c r="L124" s="32">
        <v>30861</v>
      </c>
      <c r="M124" s="33">
        <v>0</v>
      </c>
      <c r="N124" s="34">
        <v>0</v>
      </c>
      <c r="O124" s="52" t="str">
        <f t="shared" si="3"/>
        <v> </v>
      </c>
      <c r="P124" s="52">
        <f t="shared" si="2"/>
        <v>13.068806331061777</v>
      </c>
      <c r="Q124" s="35">
        <v>13.068806331061772</v>
      </c>
      <c r="R124" s="33"/>
      <c r="S124" s="34"/>
    </row>
    <row r="125" spans="1:19" ht="33.75" customHeight="1">
      <c r="A125" s="27" t="s">
        <v>24</v>
      </c>
      <c r="B125" s="28" t="s">
        <v>25</v>
      </c>
      <c r="C125" s="29" t="s">
        <v>213</v>
      </c>
      <c r="D125" s="30" t="s">
        <v>18</v>
      </c>
      <c r="E125" s="31">
        <v>0</v>
      </c>
      <c r="F125" s="32">
        <v>33284</v>
      </c>
      <c r="G125" s="32">
        <v>33284</v>
      </c>
      <c r="H125" s="33">
        <v>0</v>
      </c>
      <c r="I125" s="34">
        <v>0</v>
      </c>
      <c r="J125" s="31">
        <v>0</v>
      </c>
      <c r="K125" s="32">
        <v>30227</v>
      </c>
      <c r="L125" s="32">
        <v>30227</v>
      </c>
      <c r="M125" s="33">
        <v>0</v>
      </c>
      <c r="N125" s="34">
        <v>0</v>
      </c>
      <c r="O125" s="52" t="str">
        <f t="shared" si="3"/>
        <v> </v>
      </c>
      <c r="P125" s="52">
        <f t="shared" si="2"/>
        <v>-9.184593197932944</v>
      </c>
      <c r="Q125" s="35">
        <v>-9.18459319793294</v>
      </c>
      <c r="R125" s="33"/>
      <c r="S125" s="34"/>
    </row>
    <row r="126" spans="1:19" ht="33.75" customHeight="1">
      <c r="A126" s="27" t="s">
        <v>84</v>
      </c>
      <c r="B126" s="28" t="s">
        <v>214</v>
      </c>
      <c r="C126" s="29" t="s">
        <v>215</v>
      </c>
      <c r="D126" s="30"/>
      <c r="E126" s="31">
        <v>0</v>
      </c>
      <c r="F126" s="32">
        <v>29742</v>
      </c>
      <c r="G126" s="32">
        <v>29742</v>
      </c>
      <c r="H126" s="33">
        <v>0</v>
      </c>
      <c r="I126" s="34">
        <v>0</v>
      </c>
      <c r="J126" s="31">
        <v>0</v>
      </c>
      <c r="K126" s="32">
        <v>30152</v>
      </c>
      <c r="L126" s="32">
        <v>30152</v>
      </c>
      <c r="M126" s="33">
        <v>0</v>
      </c>
      <c r="N126" s="34">
        <v>0</v>
      </c>
      <c r="O126" s="52" t="str">
        <f t="shared" si="3"/>
        <v> </v>
      </c>
      <c r="P126" s="52">
        <f t="shared" si="2"/>
        <v>1.3785219554838246</v>
      </c>
      <c r="Q126" s="35">
        <v>1.3785219554838275</v>
      </c>
      <c r="R126" s="33"/>
      <c r="S126" s="34"/>
    </row>
    <row r="127" spans="1:19" ht="33.75" customHeight="1">
      <c r="A127" s="27" t="s">
        <v>21</v>
      </c>
      <c r="B127" s="28" t="s">
        <v>190</v>
      </c>
      <c r="C127" s="29" t="s">
        <v>216</v>
      </c>
      <c r="D127" s="30" t="s">
        <v>20</v>
      </c>
      <c r="E127" s="31">
        <v>0</v>
      </c>
      <c r="F127" s="32">
        <v>20498</v>
      </c>
      <c r="G127" s="32">
        <v>20498</v>
      </c>
      <c r="H127" s="33">
        <v>0</v>
      </c>
      <c r="I127" s="34">
        <v>0</v>
      </c>
      <c r="J127" s="31">
        <v>0</v>
      </c>
      <c r="K127" s="32">
        <v>29631</v>
      </c>
      <c r="L127" s="32">
        <v>29631</v>
      </c>
      <c r="M127" s="33">
        <v>0</v>
      </c>
      <c r="N127" s="34">
        <v>0</v>
      </c>
      <c r="O127" s="52" t="str">
        <f t="shared" si="3"/>
        <v> </v>
      </c>
      <c r="P127" s="52">
        <f t="shared" si="2"/>
        <v>44.55556639672162</v>
      </c>
      <c r="Q127" s="35">
        <v>44.55556639672163</v>
      </c>
      <c r="R127" s="33"/>
      <c r="S127" s="34"/>
    </row>
    <row r="128" spans="1:19" ht="33.75" customHeight="1">
      <c r="A128" s="27" t="s">
        <v>21</v>
      </c>
      <c r="B128" s="28" t="s">
        <v>217</v>
      </c>
      <c r="C128" s="29" t="s">
        <v>218</v>
      </c>
      <c r="D128" s="30" t="s">
        <v>20</v>
      </c>
      <c r="E128" s="31">
        <v>10327</v>
      </c>
      <c r="F128" s="32">
        <v>16309</v>
      </c>
      <c r="G128" s="32">
        <v>26636</v>
      </c>
      <c r="H128" s="33">
        <v>29468.06</v>
      </c>
      <c r="I128" s="34">
        <v>21511.6838</v>
      </c>
      <c r="J128" s="31">
        <v>12710</v>
      </c>
      <c r="K128" s="32">
        <v>16848</v>
      </c>
      <c r="L128" s="32">
        <v>29558</v>
      </c>
      <c r="M128" s="33">
        <v>36133.64</v>
      </c>
      <c r="N128" s="34">
        <v>26377.5572</v>
      </c>
      <c r="O128" s="52">
        <f t="shared" si="3"/>
        <v>23.075433330105554</v>
      </c>
      <c r="P128" s="52">
        <f t="shared" si="2"/>
        <v>3.3049236617818334</v>
      </c>
      <c r="Q128" s="35">
        <v>10.970115632977924</v>
      </c>
      <c r="R128" s="33">
        <v>22.619677033371037</v>
      </c>
      <c r="S128" s="34">
        <v>22.61967703337105</v>
      </c>
    </row>
    <row r="129" spans="1:19" ht="33.75" customHeight="1">
      <c r="A129" s="27" t="s">
        <v>202</v>
      </c>
      <c r="B129" s="28" t="s">
        <v>219</v>
      </c>
      <c r="C129" s="29" t="s">
        <v>220</v>
      </c>
      <c r="D129" s="30" t="s">
        <v>18</v>
      </c>
      <c r="E129" s="31">
        <v>0</v>
      </c>
      <c r="F129" s="32">
        <v>19357</v>
      </c>
      <c r="G129" s="32">
        <v>19357</v>
      </c>
      <c r="H129" s="33">
        <v>0</v>
      </c>
      <c r="I129" s="34">
        <v>0</v>
      </c>
      <c r="J129" s="31">
        <v>0</v>
      </c>
      <c r="K129" s="32">
        <v>29360</v>
      </c>
      <c r="L129" s="32">
        <v>29360</v>
      </c>
      <c r="M129" s="33">
        <v>0</v>
      </c>
      <c r="N129" s="34">
        <v>0</v>
      </c>
      <c r="O129" s="52" t="str">
        <f t="shared" si="3"/>
        <v> </v>
      </c>
      <c r="P129" s="52">
        <f t="shared" si="2"/>
        <v>51.67639613576485</v>
      </c>
      <c r="Q129" s="35">
        <v>51.67639613576483</v>
      </c>
      <c r="R129" s="33"/>
      <c r="S129" s="34"/>
    </row>
    <row r="130" spans="1:19" ht="33.75" customHeight="1">
      <c r="A130" s="27" t="s">
        <v>48</v>
      </c>
      <c r="B130" s="28" t="s">
        <v>221</v>
      </c>
      <c r="C130" s="29" t="s">
        <v>222</v>
      </c>
      <c r="D130" s="30" t="s">
        <v>18</v>
      </c>
      <c r="E130" s="31">
        <v>0</v>
      </c>
      <c r="F130" s="32">
        <v>28010</v>
      </c>
      <c r="G130" s="32">
        <v>28010</v>
      </c>
      <c r="H130" s="33">
        <v>0</v>
      </c>
      <c r="I130" s="34">
        <v>0</v>
      </c>
      <c r="J130" s="31">
        <v>0</v>
      </c>
      <c r="K130" s="32">
        <v>28544</v>
      </c>
      <c r="L130" s="32">
        <v>28544</v>
      </c>
      <c r="M130" s="33">
        <v>0</v>
      </c>
      <c r="N130" s="34">
        <v>0</v>
      </c>
      <c r="O130" s="52" t="str">
        <f t="shared" si="3"/>
        <v> </v>
      </c>
      <c r="P130" s="52">
        <f t="shared" si="2"/>
        <v>1.9064619778650371</v>
      </c>
      <c r="Q130" s="35">
        <v>1.9064619778650482</v>
      </c>
      <c r="R130" s="33"/>
      <c r="S130" s="34"/>
    </row>
    <row r="131" spans="1:19" ht="33.75" customHeight="1">
      <c r="A131" s="27" t="s">
        <v>15</v>
      </c>
      <c r="B131" s="28" t="s">
        <v>16</v>
      </c>
      <c r="C131" s="29" t="s">
        <v>223</v>
      </c>
      <c r="D131" s="30" t="s">
        <v>20</v>
      </c>
      <c r="E131" s="31">
        <v>13699</v>
      </c>
      <c r="F131" s="32">
        <v>11134</v>
      </c>
      <c r="G131" s="32">
        <v>24833</v>
      </c>
      <c r="H131" s="33">
        <v>62040</v>
      </c>
      <c r="I131" s="34">
        <v>52734</v>
      </c>
      <c r="J131" s="31">
        <v>15755</v>
      </c>
      <c r="K131" s="32">
        <v>12584</v>
      </c>
      <c r="L131" s="32">
        <v>28339</v>
      </c>
      <c r="M131" s="33">
        <v>71621.5</v>
      </c>
      <c r="N131" s="34">
        <v>60878.275</v>
      </c>
      <c r="O131" s="52">
        <f t="shared" si="3"/>
        <v>15.008394773341127</v>
      </c>
      <c r="P131" s="52">
        <f t="shared" si="2"/>
        <v>13.02317226513383</v>
      </c>
      <c r="Q131" s="35">
        <v>14.118310312890106</v>
      </c>
      <c r="R131" s="33">
        <v>15.444068343004513</v>
      </c>
      <c r="S131" s="34">
        <v>15.444068343004517</v>
      </c>
    </row>
    <row r="132" spans="1:19" ht="33.75" customHeight="1">
      <c r="A132" s="27" t="s">
        <v>81</v>
      </c>
      <c r="B132" s="28" t="s">
        <v>224</v>
      </c>
      <c r="C132" s="29" t="s">
        <v>225</v>
      </c>
      <c r="D132" s="30"/>
      <c r="E132" s="31">
        <v>6399</v>
      </c>
      <c r="F132" s="32">
        <v>24957</v>
      </c>
      <c r="G132" s="32">
        <v>31356</v>
      </c>
      <c r="H132" s="33">
        <v>15075</v>
      </c>
      <c r="I132" s="34">
        <v>15075</v>
      </c>
      <c r="J132" s="31">
        <v>8744</v>
      </c>
      <c r="K132" s="32">
        <v>19461</v>
      </c>
      <c r="L132" s="32">
        <v>28205</v>
      </c>
      <c r="M132" s="33">
        <v>18732.25</v>
      </c>
      <c r="N132" s="34">
        <v>18732.25</v>
      </c>
      <c r="O132" s="52">
        <f t="shared" si="3"/>
        <v>36.64635099234255</v>
      </c>
      <c r="P132" s="52">
        <f t="shared" si="2"/>
        <v>-22.02187762952278</v>
      </c>
      <c r="Q132" s="35">
        <v>-10.049113407322363</v>
      </c>
      <c r="R132" s="33">
        <v>24.260364842454397</v>
      </c>
      <c r="S132" s="34">
        <v>24.260364842454397</v>
      </c>
    </row>
    <row r="133" spans="1:19" ht="33.75" customHeight="1">
      <c r="A133" s="27" t="s">
        <v>21</v>
      </c>
      <c r="B133" s="28" t="s">
        <v>226</v>
      </c>
      <c r="C133" s="29" t="s">
        <v>227</v>
      </c>
      <c r="D133" s="30" t="s">
        <v>18</v>
      </c>
      <c r="E133" s="31">
        <v>0</v>
      </c>
      <c r="F133" s="32">
        <v>24362</v>
      </c>
      <c r="G133" s="32">
        <v>24362</v>
      </c>
      <c r="H133" s="33">
        <v>0</v>
      </c>
      <c r="I133" s="34">
        <v>0</v>
      </c>
      <c r="J133" s="31">
        <v>0</v>
      </c>
      <c r="K133" s="32">
        <v>27592</v>
      </c>
      <c r="L133" s="32">
        <v>27592</v>
      </c>
      <c r="M133" s="33">
        <v>0</v>
      </c>
      <c r="N133" s="34">
        <v>0</v>
      </c>
      <c r="O133" s="52" t="str">
        <f t="shared" si="3"/>
        <v> </v>
      </c>
      <c r="P133" s="52">
        <f t="shared" si="2"/>
        <v>13.258353172974303</v>
      </c>
      <c r="Q133" s="35">
        <v>13.258353172974305</v>
      </c>
      <c r="R133" s="33"/>
      <c r="S133" s="34"/>
    </row>
    <row r="134" spans="1:19" ht="33.75" customHeight="1">
      <c r="A134" s="27" t="s">
        <v>89</v>
      </c>
      <c r="B134" s="28" t="s">
        <v>128</v>
      </c>
      <c r="C134" s="29" t="s">
        <v>228</v>
      </c>
      <c r="D134" s="30" t="s">
        <v>20</v>
      </c>
      <c r="E134" s="31">
        <v>10834</v>
      </c>
      <c r="F134" s="32">
        <v>13575</v>
      </c>
      <c r="G134" s="32">
        <v>24409</v>
      </c>
      <c r="H134" s="33">
        <v>20651</v>
      </c>
      <c r="I134" s="34">
        <v>20651</v>
      </c>
      <c r="J134" s="31">
        <v>13445</v>
      </c>
      <c r="K134" s="32">
        <v>13988</v>
      </c>
      <c r="L134" s="32">
        <v>27433</v>
      </c>
      <c r="M134" s="33">
        <v>25336</v>
      </c>
      <c r="N134" s="34">
        <v>25336</v>
      </c>
      <c r="O134" s="52">
        <f t="shared" si="3"/>
        <v>24.10005538120732</v>
      </c>
      <c r="P134" s="52">
        <f t="shared" si="2"/>
        <v>3.042357274401475</v>
      </c>
      <c r="Q134" s="35">
        <v>12.3888729566963</v>
      </c>
      <c r="R134" s="33">
        <v>22.686552709311897</v>
      </c>
      <c r="S134" s="34">
        <v>22.686552709311897</v>
      </c>
    </row>
    <row r="135" spans="1:19" ht="33.75" customHeight="1">
      <c r="A135" s="27" t="s">
        <v>21</v>
      </c>
      <c r="B135" s="28" t="s">
        <v>205</v>
      </c>
      <c r="C135" s="29" t="s">
        <v>229</v>
      </c>
      <c r="D135" s="30" t="s">
        <v>20</v>
      </c>
      <c r="E135" s="31">
        <v>0</v>
      </c>
      <c r="F135" s="32">
        <v>20220</v>
      </c>
      <c r="G135" s="32">
        <v>20220</v>
      </c>
      <c r="H135" s="33">
        <v>0</v>
      </c>
      <c r="I135" s="34">
        <v>0</v>
      </c>
      <c r="J135" s="31">
        <v>0</v>
      </c>
      <c r="K135" s="32">
        <v>27035</v>
      </c>
      <c r="L135" s="32">
        <v>27035</v>
      </c>
      <c r="M135" s="33">
        <v>0</v>
      </c>
      <c r="N135" s="34">
        <v>0</v>
      </c>
      <c r="O135" s="52" t="str">
        <f t="shared" si="3"/>
        <v> </v>
      </c>
      <c r="P135" s="52">
        <f t="shared" si="2"/>
        <v>33.70425321463897</v>
      </c>
      <c r="Q135" s="35">
        <v>33.704253214638975</v>
      </c>
      <c r="R135" s="33"/>
      <c r="S135" s="34"/>
    </row>
    <row r="136" spans="1:19" ht="33.75" customHeight="1">
      <c r="A136" s="27" t="s">
        <v>180</v>
      </c>
      <c r="B136" s="28" t="s">
        <v>230</v>
      </c>
      <c r="C136" s="29" t="s">
        <v>231</v>
      </c>
      <c r="D136" s="30" t="s">
        <v>18</v>
      </c>
      <c r="E136" s="31">
        <v>0</v>
      </c>
      <c r="F136" s="32">
        <v>21357</v>
      </c>
      <c r="G136" s="32">
        <v>21357</v>
      </c>
      <c r="H136" s="33">
        <v>0</v>
      </c>
      <c r="I136" s="34">
        <v>0</v>
      </c>
      <c r="J136" s="31">
        <v>0</v>
      </c>
      <c r="K136" s="32">
        <v>26878</v>
      </c>
      <c r="L136" s="32">
        <v>26878</v>
      </c>
      <c r="M136" s="33">
        <v>0</v>
      </c>
      <c r="N136" s="34">
        <v>0</v>
      </c>
      <c r="O136" s="52" t="str">
        <f t="shared" si="3"/>
        <v> </v>
      </c>
      <c r="P136" s="52">
        <f t="shared" si="2"/>
        <v>25.85100903684974</v>
      </c>
      <c r="Q136" s="35">
        <v>25.851009036849742</v>
      </c>
      <c r="R136" s="33"/>
      <c r="S136" s="34"/>
    </row>
    <row r="137" spans="1:19" ht="33.75" customHeight="1">
      <c r="A137" s="27" t="s">
        <v>21</v>
      </c>
      <c r="B137" s="28" t="s">
        <v>232</v>
      </c>
      <c r="C137" s="29" t="s">
        <v>233</v>
      </c>
      <c r="D137" s="30" t="s">
        <v>18</v>
      </c>
      <c r="E137" s="31">
        <v>0</v>
      </c>
      <c r="F137" s="32">
        <v>40586</v>
      </c>
      <c r="G137" s="32">
        <v>40586</v>
      </c>
      <c r="H137" s="33">
        <v>0</v>
      </c>
      <c r="I137" s="34">
        <v>0</v>
      </c>
      <c r="J137" s="31">
        <v>0</v>
      </c>
      <c r="K137" s="32">
        <v>26690</v>
      </c>
      <c r="L137" s="32">
        <v>26690</v>
      </c>
      <c r="M137" s="33">
        <v>0</v>
      </c>
      <c r="N137" s="34">
        <v>0</v>
      </c>
      <c r="O137" s="52" t="str">
        <f t="shared" si="3"/>
        <v> </v>
      </c>
      <c r="P137" s="52">
        <f t="shared" si="2"/>
        <v>-34.23840733257774</v>
      </c>
      <c r="Q137" s="35">
        <v>-34.23840733257774</v>
      </c>
      <c r="R137" s="33"/>
      <c r="S137" s="34"/>
    </row>
    <row r="138" spans="1:19" ht="33.75" customHeight="1">
      <c r="A138" s="27" t="s">
        <v>166</v>
      </c>
      <c r="B138" s="28" t="s">
        <v>167</v>
      </c>
      <c r="C138" s="29" t="s">
        <v>234</v>
      </c>
      <c r="D138" s="30" t="s">
        <v>20</v>
      </c>
      <c r="E138" s="31">
        <v>7019</v>
      </c>
      <c r="F138" s="32">
        <v>19021</v>
      </c>
      <c r="G138" s="32">
        <v>26040</v>
      </c>
      <c r="H138" s="33">
        <v>22479.2</v>
      </c>
      <c r="I138" s="34">
        <v>22479.2</v>
      </c>
      <c r="J138" s="31">
        <v>8528</v>
      </c>
      <c r="K138" s="32">
        <v>17775</v>
      </c>
      <c r="L138" s="32">
        <v>26303</v>
      </c>
      <c r="M138" s="33">
        <v>24385.4</v>
      </c>
      <c r="N138" s="34">
        <v>24385.4</v>
      </c>
      <c r="O138" s="52">
        <f t="shared" si="3"/>
        <v>21.498789001282237</v>
      </c>
      <c r="P138" s="52">
        <f aca="true" t="shared" si="4" ref="P138:P201">IF(F138&gt;0,(K138/F138-1)*100," ")</f>
        <v>-6.550654539719258</v>
      </c>
      <c r="Q138" s="35">
        <v>1.0099846390168972</v>
      </c>
      <c r="R138" s="33">
        <v>8.479839140182929</v>
      </c>
      <c r="S138" s="34">
        <v>8.479839140182929</v>
      </c>
    </row>
    <row r="139" spans="1:19" ht="33.75" customHeight="1">
      <c r="A139" s="27" t="s">
        <v>21</v>
      </c>
      <c r="B139" s="28" t="s">
        <v>235</v>
      </c>
      <c r="C139" s="29" t="s">
        <v>236</v>
      </c>
      <c r="D139" s="30" t="s">
        <v>18</v>
      </c>
      <c r="E139" s="31">
        <v>0</v>
      </c>
      <c r="F139" s="32">
        <v>11075</v>
      </c>
      <c r="G139" s="32">
        <v>11075</v>
      </c>
      <c r="H139" s="33">
        <v>0</v>
      </c>
      <c r="I139" s="34">
        <v>0</v>
      </c>
      <c r="J139" s="31">
        <v>0</v>
      </c>
      <c r="K139" s="32">
        <v>26272</v>
      </c>
      <c r="L139" s="32">
        <v>26272</v>
      </c>
      <c r="M139" s="33">
        <v>0</v>
      </c>
      <c r="N139" s="34">
        <v>0</v>
      </c>
      <c r="O139" s="52" t="str">
        <f t="shared" si="3"/>
        <v> </v>
      </c>
      <c r="P139" s="52">
        <f t="shared" si="4"/>
        <v>137.2189616252822</v>
      </c>
      <c r="Q139" s="35">
        <v>137.2189616252822</v>
      </c>
      <c r="R139" s="33"/>
      <c r="S139" s="34"/>
    </row>
    <row r="140" spans="1:19" ht="33.75" customHeight="1">
      <c r="A140" s="27" t="s">
        <v>81</v>
      </c>
      <c r="B140" s="28" t="s">
        <v>237</v>
      </c>
      <c r="C140" s="29" t="s">
        <v>238</v>
      </c>
      <c r="D140" s="30"/>
      <c r="E140" s="31">
        <v>9358</v>
      </c>
      <c r="F140" s="32">
        <v>14296</v>
      </c>
      <c r="G140" s="32">
        <v>23654</v>
      </c>
      <c r="H140" s="33">
        <v>21723.5</v>
      </c>
      <c r="I140" s="34">
        <v>21723.5</v>
      </c>
      <c r="J140" s="31">
        <v>9696</v>
      </c>
      <c r="K140" s="32">
        <v>16420</v>
      </c>
      <c r="L140" s="32">
        <v>26116</v>
      </c>
      <c r="M140" s="33">
        <v>25049.5</v>
      </c>
      <c r="N140" s="34">
        <v>18470.41</v>
      </c>
      <c r="O140" s="52">
        <f aca="true" t="shared" si="5" ref="O140:O203">IF(E140&gt;0,(J140/E140-1)*100," ")</f>
        <v>3.611882880957462</v>
      </c>
      <c r="P140" s="52">
        <f t="shared" si="4"/>
        <v>14.857302742025746</v>
      </c>
      <c r="Q140" s="35">
        <v>10.408387587723007</v>
      </c>
      <c r="R140" s="33">
        <v>15.310608327387392</v>
      </c>
      <c r="S140" s="34">
        <v>-14.974981011347161</v>
      </c>
    </row>
    <row r="141" spans="1:19" ht="33.75" customHeight="1">
      <c r="A141" s="27" t="s">
        <v>180</v>
      </c>
      <c r="B141" s="28" t="s">
        <v>230</v>
      </c>
      <c r="C141" s="29" t="s">
        <v>239</v>
      </c>
      <c r="D141" s="30" t="s">
        <v>18</v>
      </c>
      <c r="E141" s="31">
        <v>0</v>
      </c>
      <c r="F141" s="32">
        <v>21430</v>
      </c>
      <c r="G141" s="32">
        <v>21430</v>
      </c>
      <c r="H141" s="33">
        <v>0</v>
      </c>
      <c r="I141" s="34">
        <v>0</v>
      </c>
      <c r="J141" s="31">
        <v>0</v>
      </c>
      <c r="K141" s="32">
        <v>25659</v>
      </c>
      <c r="L141" s="32">
        <v>25659</v>
      </c>
      <c r="M141" s="33">
        <v>0</v>
      </c>
      <c r="N141" s="34">
        <v>0</v>
      </c>
      <c r="O141" s="52" t="str">
        <f t="shared" si="5"/>
        <v> </v>
      </c>
      <c r="P141" s="52">
        <f t="shared" si="4"/>
        <v>19.734017732151198</v>
      </c>
      <c r="Q141" s="35">
        <v>19.73401773215119</v>
      </c>
      <c r="R141" s="33"/>
      <c r="S141" s="34"/>
    </row>
    <row r="142" spans="1:19" ht="33.75" customHeight="1">
      <c r="A142" s="27" t="s">
        <v>31</v>
      </c>
      <c r="B142" s="28" t="s">
        <v>240</v>
      </c>
      <c r="C142" s="29" t="s">
        <v>54</v>
      </c>
      <c r="D142" s="30" t="s">
        <v>20</v>
      </c>
      <c r="E142" s="31">
        <v>6001</v>
      </c>
      <c r="F142" s="32">
        <v>13617</v>
      </c>
      <c r="G142" s="32">
        <v>19618</v>
      </c>
      <c r="H142" s="33">
        <v>20637</v>
      </c>
      <c r="I142" s="34">
        <v>20637</v>
      </c>
      <c r="J142" s="31">
        <v>8046</v>
      </c>
      <c r="K142" s="32">
        <v>17206</v>
      </c>
      <c r="L142" s="32">
        <v>25252</v>
      </c>
      <c r="M142" s="33">
        <v>27908</v>
      </c>
      <c r="N142" s="34">
        <v>27908</v>
      </c>
      <c r="O142" s="52">
        <f t="shared" si="5"/>
        <v>34.077653724379275</v>
      </c>
      <c r="P142" s="52">
        <f t="shared" si="4"/>
        <v>26.356759932437402</v>
      </c>
      <c r="Q142" s="35">
        <v>28.718523804669182</v>
      </c>
      <c r="R142" s="33">
        <v>35.23283422978146</v>
      </c>
      <c r="S142" s="34">
        <v>35.23283422978146</v>
      </c>
    </row>
    <row r="143" spans="1:19" ht="33.75" customHeight="1">
      <c r="A143" s="27" t="s">
        <v>133</v>
      </c>
      <c r="B143" s="28" t="s">
        <v>241</v>
      </c>
      <c r="C143" s="29" t="s">
        <v>242</v>
      </c>
      <c r="D143" s="30" t="s">
        <v>20</v>
      </c>
      <c r="E143" s="31">
        <v>4764</v>
      </c>
      <c r="F143" s="32">
        <v>10645</v>
      </c>
      <c r="G143" s="32">
        <v>15409</v>
      </c>
      <c r="H143" s="33">
        <v>11305.95</v>
      </c>
      <c r="I143" s="34">
        <v>11305.95</v>
      </c>
      <c r="J143" s="31">
        <v>6836</v>
      </c>
      <c r="K143" s="32">
        <v>17255</v>
      </c>
      <c r="L143" s="32">
        <v>24091</v>
      </c>
      <c r="M143" s="33">
        <v>15919.95</v>
      </c>
      <c r="N143" s="34">
        <v>15919.95</v>
      </c>
      <c r="O143" s="52">
        <f t="shared" si="5"/>
        <v>43.4928631402183</v>
      </c>
      <c r="P143" s="52">
        <f t="shared" si="4"/>
        <v>62.09488022545797</v>
      </c>
      <c r="Q143" s="35">
        <v>56.34369524303978</v>
      </c>
      <c r="R143" s="33">
        <v>40.810369761055014</v>
      </c>
      <c r="S143" s="34">
        <v>40.810369761055014</v>
      </c>
    </row>
    <row r="144" spans="1:19" ht="33.75" customHeight="1">
      <c r="A144" s="27" t="s">
        <v>15</v>
      </c>
      <c r="B144" s="28" t="s">
        <v>173</v>
      </c>
      <c r="C144" s="29" t="s">
        <v>54</v>
      </c>
      <c r="D144" s="30" t="s">
        <v>20</v>
      </c>
      <c r="E144" s="31">
        <v>4578</v>
      </c>
      <c r="F144" s="32">
        <v>16412</v>
      </c>
      <c r="G144" s="32">
        <v>20990</v>
      </c>
      <c r="H144" s="33">
        <v>26193</v>
      </c>
      <c r="I144" s="34">
        <v>19078.23</v>
      </c>
      <c r="J144" s="31">
        <v>6314</v>
      </c>
      <c r="K144" s="32">
        <v>17637</v>
      </c>
      <c r="L144" s="32">
        <v>23951</v>
      </c>
      <c r="M144" s="33">
        <v>34412</v>
      </c>
      <c r="N144" s="34">
        <v>25120.76</v>
      </c>
      <c r="O144" s="52">
        <f t="shared" si="5"/>
        <v>37.92048929663609</v>
      </c>
      <c r="P144" s="52">
        <f t="shared" si="4"/>
        <v>7.464050694613689</v>
      </c>
      <c r="Q144" s="35">
        <v>14.106717484516437</v>
      </c>
      <c r="R144" s="33">
        <v>31.378612606421562</v>
      </c>
      <c r="S144" s="34">
        <v>31.672382605723904</v>
      </c>
    </row>
    <row r="145" spans="1:19" ht="33.75" customHeight="1">
      <c r="A145" s="27" t="s">
        <v>15</v>
      </c>
      <c r="B145" s="28" t="s">
        <v>173</v>
      </c>
      <c r="C145" s="29" t="s">
        <v>243</v>
      </c>
      <c r="D145" s="30" t="s">
        <v>20</v>
      </c>
      <c r="E145" s="31">
        <v>21271</v>
      </c>
      <c r="F145" s="32">
        <v>0</v>
      </c>
      <c r="G145" s="32">
        <v>21271</v>
      </c>
      <c r="H145" s="33">
        <v>164476</v>
      </c>
      <c r="I145" s="34">
        <v>119903.08</v>
      </c>
      <c r="J145" s="31">
        <v>23858</v>
      </c>
      <c r="K145" s="32">
        <v>0</v>
      </c>
      <c r="L145" s="32">
        <v>23858</v>
      </c>
      <c r="M145" s="33">
        <v>185452</v>
      </c>
      <c r="N145" s="34">
        <v>135379.96</v>
      </c>
      <c r="O145" s="52">
        <f t="shared" si="5"/>
        <v>12.1620986319402</v>
      </c>
      <c r="P145" s="52" t="str">
        <f t="shared" si="4"/>
        <v> </v>
      </c>
      <c r="Q145" s="35">
        <v>12.1620986319402</v>
      </c>
      <c r="R145" s="33">
        <v>12.753228434543642</v>
      </c>
      <c r="S145" s="34">
        <v>12.90782522016948</v>
      </c>
    </row>
    <row r="146" spans="1:19" ht="33.75" customHeight="1">
      <c r="A146" s="27" t="s">
        <v>78</v>
      </c>
      <c r="B146" s="28" t="s">
        <v>244</v>
      </c>
      <c r="C146" s="29" t="s">
        <v>245</v>
      </c>
      <c r="D146" s="30" t="s">
        <v>18</v>
      </c>
      <c r="E146" s="31">
        <v>0</v>
      </c>
      <c r="F146" s="32">
        <v>26989</v>
      </c>
      <c r="G146" s="32">
        <v>26989</v>
      </c>
      <c r="H146" s="33">
        <v>0</v>
      </c>
      <c r="I146" s="34">
        <v>0</v>
      </c>
      <c r="J146" s="31">
        <v>0</v>
      </c>
      <c r="K146" s="32">
        <v>23226</v>
      </c>
      <c r="L146" s="32">
        <v>23226</v>
      </c>
      <c r="M146" s="33">
        <v>0</v>
      </c>
      <c r="N146" s="34">
        <v>0</v>
      </c>
      <c r="O146" s="52" t="str">
        <f t="shared" si="5"/>
        <v> </v>
      </c>
      <c r="P146" s="52">
        <f t="shared" si="4"/>
        <v>-13.942717403386562</v>
      </c>
      <c r="Q146" s="35">
        <v>-13.942717403386565</v>
      </c>
      <c r="R146" s="33"/>
      <c r="S146" s="34"/>
    </row>
    <row r="147" spans="1:19" ht="33.75" customHeight="1">
      <c r="A147" s="27" t="s">
        <v>166</v>
      </c>
      <c r="B147" s="28" t="s">
        <v>246</v>
      </c>
      <c r="C147" s="29" t="s">
        <v>247</v>
      </c>
      <c r="D147" s="30"/>
      <c r="E147" s="31">
        <v>0</v>
      </c>
      <c r="F147" s="32">
        <v>11300</v>
      </c>
      <c r="G147" s="32">
        <v>11300</v>
      </c>
      <c r="H147" s="33">
        <v>0</v>
      </c>
      <c r="I147" s="34">
        <v>0</v>
      </c>
      <c r="J147" s="31">
        <v>0</v>
      </c>
      <c r="K147" s="32">
        <v>23100</v>
      </c>
      <c r="L147" s="32">
        <v>23100</v>
      </c>
      <c r="M147" s="33">
        <v>0</v>
      </c>
      <c r="N147" s="34">
        <v>0</v>
      </c>
      <c r="O147" s="52" t="str">
        <f t="shared" si="5"/>
        <v> </v>
      </c>
      <c r="P147" s="52">
        <f t="shared" si="4"/>
        <v>104.42477876106193</v>
      </c>
      <c r="Q147" s="35">
        <v>104.42477876106196</v>
      </c>
      <c r="R147" s="33"/>
      <c r="S147" s="34"/>
    </row>
    <row r="148" spans="1:19" ht="33.75" customHeight="1">
      <c r="A148" s="27" t="s">
        <v>21</v>
      </c>
      <c r="B148" s="28" t="s">
        <v>248</v>
      </c>
      <c r="C148" s="29" t="s">
        <v>249</v>
      </c>
      <c r="D148" s="30" t="s">
        <v>18</v>
      </c>
      <c r="E148" s="31">
        <v>0</v>
      </c>
      <c r="F148" s="32">
        <v>21600</v>
      </c>
      <c r="G148" s="32">
        <v>21600</v>
      </c>
      <c r="H148" s="33">
        <v>0</v>
      </c>
      <c r="I148" s="34">
        <v>0</v>
      </c>
      <c r="J148" s="31">
        <v>0</v>
      </c>
      <c r="K148" s="32">
        <v>23056</v>
      </c>
      <c r="L148" s="32">
        <v>23056</v>
      </c>
      <c r="M148" s="33">
        <v>0</v>
      </c>
      <c r="N148" s="34">
        <v>0</v>
      </c>
      <c r="O148" s="52" t="str">
        <f t="shared" si="5"/>
        <v> </v>
      </c>
      <c r="P148" s="52">
        <f t="shared" si="4"/>
        <v>6.740740740740736</v>
      </c>
      <c r="Q148" s="35">
        <v>6.7407407407407405</v>
      </c>
      <c r="R148" s="33"/>
      <c r="S148" s="34"/>
    </row>
    <row r="149" spans="1:19" ht="33.75" customHeight="1">
      <c r="A149" s="27" t="s">
        <v>21</v>
      </c>
      <c r="B149" s="28" t="s">
        <v>250</v>
      </c>
      <c r="C149" s="29" t="s">
        <v>251</v>
      </c>
      <c r="D149" s="30" t="s">
        <v>20</v>
      </c>
      <c r="E149" s="31">
        <v>15808</v>
      </c>
      <c r="F149" s="32">
        <v>8894</v>
      </c>
      <c r="G149" s="32">
        <v>24702</v>
      </c>
      <c r="H149" s="33">
        <v>31388</v>
      </c>
      <c r="I149" s="34">
        <v>21971.6</v>
      </c>
      <c r="J149" s="31">
        <v>16890</v>
      </c>
      <c r="K149" s="32">
        <v>6130</v>
      </c>
      <c r="L149" s="32">
        <v>23020</v>
      </c>
      <c r="M149" s="33">
        <v>33518</v>
      </c>
      <c r="N149" s="34">
        <v>23462.6</v>
      </c>
      <c r="O149" s="52">
        <f t="shared" si="5"/>
        <v>6.844635627530371</v>
      </c>
      <c r="P149" s="52">
        <f t="shared" si="4"/>
        <v>-31.077130649876317</v>
      </c>
      <c r="Q149" s="35">
        <v>-6.8091652497773465</v>
      </c>
      <c r="R149" s="33">
        <v>6.786032878807187</v>
      </c>
      <c r="S149" s="34">
        <v>6.786032878807188</v>
      </c>
    </row>
    <row r="150" spans="1:19" ht="33.75" customHeight="1">
      <c r="A150" s="27" t="s">
        <v>89</v>
      </c>
      <c r="B150" s="28" t="s">
        <v>90</v>
      </c>
      <c r="C150" s="29" t="s">
        <v>252</v>
      </c>
      <c r="D150" s="30"/>
      <c r="E150" s="31">
        <v>6882</v>
      </c>
      <c r="F150" s="32">
        <v>16374</v>
      </c>
      <c r="G150" s="32">
        <v>23256</v>
      </c>
      <c r="H150" s="33">
        <v>35296.5</v>
      </c>
      <c r="I150" s="34">
        <v>25413.48</v>
      </c>
      <c r="J150" s="31">
        <v>4503</v>
      </c>
      <c r="K150" s="32">
        <v>18486</v>
      </c>
      <c r="L150" s="32">
        <v>22989</v>
      </c>
      <c r="M150" s="33">
        <v>18226</v>
      </c>
      <c r="N150" s="34">
        <v>13323.206</v>
      </c>
      <c r="O150" s="52">
        <f t="shared" si="5"/>
        <v>-34.568439407149086</v>
      </c>
      <c r="P150" s="52">
        <f t="shared" si="4"/>
        <v>12.898497618175163</v>
      </c>
      <c r="Q150" s="35">
        <v>-1.1480908152734777</v>
      </c>
      <c r="R150" s="33">
        <v>-48.36315215389628</v>
      </c>
      <c r="S150" s="34">
        <v>-47.57425586735858</v>
      </c>
    </row>
    <row r="151" spans="1:19" ht="33.75" customHeight="1">
      <c r="A151" s="27" t="s">
        <v>133</v>
      </c>
      <c r="B151" s="28" t="s">
        <v>188</v>
      </c>
      <c r="C151" s="29" t="s">
        <v>253</v>
      </c>
      <c r="D151" s="30" t="s">
        <v>20</v>
      </c>
      <c r="E151" s="31">
        <v>9517</v>
      </c>
      <c r="F151" s="32">
        <v>8782</v>
      </c>
      <c r="G151" s="32">
        <v>18299</v>
      </c>
      <c r="H151" s="33">
        <v>21806.034</v>
      </c>
      <c r="I151" s="34">
        <v>21806.034</v>
      </c>
      <c r="J151" s="31">
        <v>12190</v>
      </c>
      <c r="K151" s="32">
        <v>10680</v>
      </c>
      <c r="L151" s="32">
        <v>22870</v>
      </c>
      <c r="M151" s="33">
        <v>26243.9891</v>
      </c>
      <c r="N151" s="34">
        <v>26243.9891</v>
      </c>
      <c r="O151" s="52">
        <f t="shared" si="5"/>
        <v>28.086581906062836</v>
      </c>
      <c r="P151" s="52">
        <f t="shared" si="4"/>
        <v>21.61238897745388</v>
      </c>
      <c r="Q151" s="35">
        <v>24.979507076889448</v>
      </c>
      <c r="R151" s="33">
        <v>20.351959003640914</v>
      </c>
      <c r="S151" s="34">
        <v>20.351959003640914</v>
      </c>
    </row>
    <row r="152" spans="1:19" ht="33.75" customHeight="1">
      <c r="A152" s="27" t="s">
        <v>89</v>
      </c>
      <c r="B152" s="28" t="s">
        <v>254</v>
      </c>
      <c r="C152" s="29" t="s">
        <v>255</v>
      </c>
      <c r="D152" s="30" t="s">
        <v>20</v>
      </c>
      <c r="E152" s="31">
        <v>4415</v>
      </c>
      <c r="F152" s="32">
        <v>15452</v>
      </c>
      <c r="G152" s="32">
        <v>19867</v>
      </c>
      <c r="H152" s="33">
        <v>20559</v>
      </c>
      <c r="I152" s="34">
        <v>20559</v>
      </c>
      <c r="J152" s="31">
        <v>7876</v>
      </c>
      <c r="K152" s="32">
        <v>14826</v>
      </c>
      <c r="L152" s="32">
        <v>22702</v>
      </c>
      <c r="M152" s="33">
        <v>31340</v>
      </c>
      <c r="N152" s="34">
        <v>31340</v>
      </c>
      <c r="O152" s="52">
        <f t="shared" si="5"/>
        <v>78.39184597961494</v>
      </c>
      <c r="P152" s="52">
        <f t="shared" si="4"/>
        <v>-4.051255500906037</v>
      </c>
      <c r="Q152" s="35">
        <v>14.269894800422811</v>
      </c>
      <c r="R152" s="33">
        <v>52.43932097864682</v>
      </c>
      <c r="S152" s="34">
        <v>52.43932097864682</v>
      </c>
    </row>
    <row r="153" spans="1:19" ht="33.75" customHeight="1">
      <c r="A153" s="27" t="s">
        <v>48</v>
      </c>
      <c r="B153" s="28" t="s">
        <v>256</v>
      </c>
      <c r="C153" s="29" t="s">
        <v>257</v>
      </c>
      <c r="D153" s="30" t="s">
        <v>20</v>
      </c>
      <c r="E153" s="31"/>
      <c r="F153" s="32"/>
      <c r="G153" s="32"/>
      <c r="H153" s="33"/>
      <c r="I153" s="34"/>
      <c r="J153" s="31">
        <v>7846</v>
      </c>
      <c r="K153" s="32">
        <v>14654</v>
      </c>
      <c r="L153" s="32">
        <v>22500</v>
      </c>
      <c r="M153" s="33">
        <v>29632</v>
      </c>
      <c r="N153" s="34">
        <v>29632</v>
      </c>
      <c r="O153" s="52" t="str">
        <f t="shared" si="5"/>
        <v> </v>
      </c>
      <c r="P153" s="52" t="str">
        <f t="shared" si="4"/>
        <v> </v>
      </c>
      <c r="Q153" s="35"/>
      <c r="R153" s="33"/>
      <c r="S153" s="34"/>
    </row>
    <row r="154" spans="1:19" ht="33.75" customHeight="1">
      <c r="A154" s="27" t="s">
        <v>15</v>
      </c>
      <c r="B154" s="28" t="s">
        <v>161</v>
      </c>
      <c r="C154" s="29" t="s">
        <v>258</v>
      </c>
      <c r="D154" s="30" t="s">
        <v>20</v>
      </c>
      <c r="E154" s="31">
        <v>1331</v>
      </c>
      <c r="F154" s="32">
        <v>11664</v>
      </c>
      <c r="G154" s="32">
        <v>12995</v>
      </c>
      <c r="H154" s="33">
        <v>7725</v>
      </c>
      <c r="I154" s="34">
        <v>5632.5</v>
      </c>
      <c r="J154" s="31">
        <v>4659</v>
      </c>
      <c r="K154" s="32">
        <v>17493</v>
      </c>
      <c r="L154" s="32">
        <v>22152</v>
      </c>
      <c r="M154" s="33">
        <v>25110</v>
      </c>
      <c r="N154" s="34">
        <v>18330.3</v>
      </c>
      <c r="O154" s="52">
        <f t="shared" si="5"/>
        <v>250.0375657400451</v>
      </c>
      <c r="P154" s="52">
        <f t="shared" si="4"/>
        <v>49.97427983539096</v>
      </c>
      <c r="Q154" s="35">
        <v>70.46556367833782</v>
      </c>
      <c r="R154" s="33">
        <v>225.04854368932035</v>
      </c>
      <c r="S154" s="34">
        <v>225.43808255659118</v>
      </c>
    </row>
    <row r="155" spans="1:19" ht="33.75" customHeight="1">
      <c r="A155" s="27" t="s">
        <v>24</v>
      </c>
      <c r="B155" s="28" t="s">
        <v>259</v>
      </c>
      <c r="C155" s="29" t="s">
        <v>260</v>
      </c>
      <c r="D155" s="30" t="s">
        <v>20</v>
      </c>
      <c r="E155" s="31">
        <v>7524</v>
      </c>
      <c r="F155" s="32">
        <v>14985</v>
      </c>
      <c r="G155" s="32">
        <v>22509</v>
      </c>
      <c r="H155" s="33">
        <v>36195</v>
      </c>
      <c r="I155" s="34">
        <v>36195</v>
      </c>
      <c r="J155" s="31">
        <v>11493</v>
      </c>
      <c r="K155" s="32">
        <v>10453</v>
      </c>
      <c r="L155" s="32">
        <v>21946</v>
      </c>
      <c r="M155" s="33">
        <v>53447.5</v>
      </c>
      <c r="N155" s="34">
        <v>53447.5</v>
      </c>
      <c r="O155" s="52">
        <f t="shared" si="5"/>
        <v>52.7511961722488</v>
      </c>
      <c r="P155" s="52">
        <f t="shared" si="4"/>
        <v>-30.243576910243576</v>
      </c>
      <c r="Q155" s="35">
        <v>-2.5012217335288107</v>
      </c>
      <c r="R155" s="33">
        <v>47.66542340102224</v>
      </c>
      <c r="S155" s="34">
        <v>47.66542340102224</v>
      </c>
    </row>
    <row r="156" spans="1:19" ht="33.75" customHeight="1">
      <c r="A156" s="27" t="s">
        <v>37</v>
      </c>
      <c r="B156" s="28" t="s">
        <v>38</v>
      </c>
      <c r="C156" s="29" t="s">
        <v>261</v>
      </c>
      <c r="D156" s="30" t="s">
        <v>18</v>
      </c>
      <c r="E156" s="31">
        <v>0</v>
      </c>
      <c r="F156" s="32">
        <v>19718</v>
      </c>
      <c r="G156" s="32">
        <v>19718</v>
      </c>
      <c r="H156" s="33">
        <v>0</v>
      </c>
      <c r="I156" s="34">
        <v>0</v>
      </c>
      <c r="J156" s="31">
        <v>0</v>
      </c>
      <c r="K156" s="32">
        <v>21922</v>
      </c>
      <c r="L156" s="32">
        <v>21922</v>
      </c>
      <c r="M156" s="33">
        <v>0</v>
      </c>
      <c r="N156" s="34">
        <v>0</v>
      </c>
      <c r="O156" s="52" t="str">
        <f t="shared" si="5"/>
        <v> </v>
      </c>
      <c r="P156" s="52">
        <f t="shared" si="4"/>
        <v>11.177604219494874</v>
      </c>
      <c r="Q156" s="35">
        <v>11.177604219494878</v>
      </c>
      <c r="R156" s="33"/>
      <c r="S156" s="34"/>
    </row>
    <row r="157" spans="1:19" ht="33.75" customHeight="1">
      <c r="A157" s="27" t="s">
        <v>202</v>
      </c>
      <c r="B157" s="28" t="s">
        <v>262</v>
      </c>
      <c r="C157" s="29" t="s">
        <v>263</v>
      </c>
      <c r="D157" s="30" t="s">
        <v>20</v>
      </c>
      <c r="E157" s="31">
        <v>11095</v>
      </c>
      <c r="F157" s="32">
        <v>8770</v>
      </c>
      <c r="G157" s="32">
        <v>19865</v>
      </c>
      <c r="H157" s="33">
        <v>21258</v>
      </c>
      <c r="I157" s="34">
        <v>21258</v>
      </c>
      <c r="J157" s="31">
        <v>12856</v>
      </c>
      <c r="K157" s="32">
        <v>8972</v>
      </c>
      <c r="L157" s="32">
        <v>21828</v>
      </c>
      <c r="M157" s="33">
        <v>24805</v>
      </c>
      <c r="N157" s="34">
        <v>24805</v>
      </c>
      <c r="O157" s="52">
        <f t="shared" si="5"/>
        <v>15.872014420910329</v>
      </c>
      <c r="P157" s="52">
        <f t="shared" si="4"/>
        <v>2.303306727480048</v>
      </c>
      <c r="Q157" s="35">
        <v>9.88170148502391</v>
      </c>
      <c r="R157" s="33">
        <v>16.6854831122401</v>
      </c>
      <c r="S157" s="34">
        <v>16.6854831122401</v>
      </c>
    </row>
    <row r="158" spans="1:19" ht="33.75" customHeight="1">
      <c r="A158" s="27" t="s">
        <v>15</v>
      </c>
      <c r="B158" s="28" t="s">
        <v>264</v>
      </c>
      <c r="C158" s="29" t="s">
        <v>265</v>
      </c>
      <c r="D158" s="30" t="s">
        <v>20</v>
      </c>
      <c r="E158" s="31">
        <v>7942</v>
      </c>
      <c r="F158" s="32">
        <v>12681</v>
      </c>
      <c r="G158" s="32">
        <v>20623</v>
      </c>
      <c r="H158" s="33">
        <v>15378</v>
      </c>
      <c r="I158" s="34">
        <v>15378</v>
      </c>
      <c r="J158" s="31">
        <v>10530</v>
      </c>
      <c r="K158" s="32">
        <v>11276</v>
      </c>
      <c r="L158" s="32">
        <v>21806</v>
      </c>
      <c r="M158" s="33">
        <v>20406</v>
      </c>
      <c r="N158" s="34">
        <v>20406</v>
      </c>
      <c r="O158" s="52">
        <f t="shared" si="5"/>
        <v>32.58625031478217</v>
      </c>
      <c r="P158" s="52">
        <f t="shared" si="4"/>
        <v>-11.079567857424488</v>
      </c>
      <c r="Q158" s="35">
        <v>5.736313824370848</v>
      </c>
      <c r="R158" s="33">
        <v>32.696059305501365</v>
      </c>
      <c r="S158" s="34">
        <v>32.696059305501365</v>
      </c>
    </row>
    <row r="159" spans="1:19" ht="33.75" customHeight="1">
      <c r="A159" s="27" t="s">
        <v>21</v>
      </c>
      <c r="B159" s="28" t="s">
        <v>266</v>
      </c>
      <c r="C159" s="29" t="s">
        <v>267</v>
      </c>
      <c r="D159" s="30" t="s">
        <v>20</v>
      </c>
      <c r="E159" s="31">
        <v>5906</v>
      </c>
      <c r="F159" s="32">
        <v>8555</v>
      </c>
      <c r="G159" s="32">
        <v>14461</v>
      </c>
      <c r="H159" s="33">
        <v>10812</v>
      </c>
      <c r="I159" s="34">
        <v>10812</v>
      </c>
      <c r="J159" s="31">
        <v>6929</v>
      </c>
      <c r="K159" s="32">
        <v>14810</v>
      </c>
      <c r="L159" s="32">
        <v>21739</v>
      </c>
      <c r="M159" s="33">
        <v>12969</v>
      </c>
      <c r="N159" s="34">
        <v>12969</v>
      </c>
      <c r="O159" s="52">
        <f t="shared" si="5"/>
        <v>17.321368100237056</v>
      </c>
      <c r="P159" s="52">
        <f t="shared" si="4"/>
        <v>73.11513734658095</v>
      </c>
      <c r="Q159" s="35">
        <v>50.32846967706245</v>
      </c>
      <c r="R159" s="33">
        <v>19.950055493895672</v>
      </c>
      <c r="S159" s="34">
        <v>19.950055493895672</v>
      </c>
    </row>
    <row r="160" spans="1:19" ht="33.75" customHeight="1">
      <c r="A160" s="27" t="s">
        <v>21</v>
      </c>
      <c r="B160" s="28" t="s">
        <v>268</v>
      </c>
      <c r="C160" s="29" t="s">
        <v>269</v>
      </c>
      <c r="D160" s="30" t="s">
        <v>18</v>
      </c>
      <c r="E160" s="31">
        <v>0</v>
      </c>
      <c r="F160" s="32">
        <v>17859</v>
      </c>
      <c r="G160" s="32">
        <v>17859</v>
      </c>
      <c r="H160" s="33">
        <v>0</v>
      </c>
      <c r="I160" s="34">
        <v>0</v>
      </c>
      <c r="J160" s="31">
        <v>0</v>
      </c>
      <c r="K160" s="32">
        <v>21709</v>
      </c>
      <c r="L160" s="32">
        <v>21709</v>
      </c>
      <c r="M160" s="33">
        <v>0</v>
      </c>
      <c r="N160" s="34">
        <v>0</v>
      </c>
      <c r="O160" s="52" t="str">
        <f t="shared" si="5"/>
        <v> </v>
      </c>
      <c r="P160" s="52">
        <f t="shared" si="4"/>
        <v>21.557757993168703</v>
      </c>
      <c r="Q160" s="35">
        <v>21.55775799316871</v>
      </c>
      <c r="R160" s="33"/>
      <c r="S160" s="34"/>
    </row>
    <row r="161" spans="1:19" ht="33.75" customHeight="1">
      <c r="A161" s="27" t="s">
        <v>89</v>
      </c>
      <c r="B161" s="28" t="s">
        <v>254</v>
      </c>
      <c r="C161" s="29" t="s">
        <v>270</v>
      </c>
      <c r="D161" s="30" t="s">
        <v>20</v>
      </c>
      <c r="E161" s="31">
        <v>6853</v>
      </c>
      <c r="F161" s="32">
        <v>10899</v>
      </c>
      <c r="G161" s="32">
        <v>17752</v>
      </c>
      <c r="H161" s="33">
        <v>14410</v>
      </c>
      <c r="I161" s="34">
        <v>14410</v>
      </c>
      <c r="J161" s="31">
        <v>8072</v>
      </c>
      <c r="K161" s="32">
        <v>13319</v>
      </c>
      <c r="L161" s="32">
        <v>21391</v>
      </c>
      <c r="M161" s="33">
        <v>28349</v>
      </c>
      <c r="N161" s="34">
        <v>28349</v>
      </c>
      <c r="O161" s="52">
        <f t="shared" si="5"/>
        <v>17.787830147380703</v>
      </c>
      <c r="P161" s="52">
        <f t="shared" si="4"/>
        <v>22.203871914854577</v>
      </c>
      <c r="Q161" s="35">
        <v>20.499098693105005</v>
      </c>
      <c r="R161" s="33">
        <v>96.73143650242886</v>
      </c>
      <c r="S161" s="34">
        <v>96.73143650242886</v>
      </c>
    </row>
    <row r="162" spans="1:19" ht="33.75" customHeight="1">
      <c r="A162" s="27" t="s">
        <v>24</v>
      </c>
      <c r="B162" s="28" t="s">
        <v>175</v>
      </c>
      <c r="C162" s="29" t="s">
        <v>271</v>
      </c>
      <c r="D162" s="30" t="s">
        <v>20</v>
      </c>
      <c r="E162" s="31">
        <v>11241</v>
      </c>
      <c r="F162" s="32">
        <v>10051</v>
      </c>
      <c r="G162" s="32">
        <v>21292</v>
      </c>
      <c r="H162" s="33">
        <v>42894</v>
      </c>
      <c r="I162" s="34">
        <v>42894</v>
      </c>
      <c r="J162" s="31">
        <v>13348</v>
      </c>
      <c r="K162" s="32">
        <v>7991</v>
      </c>
      <c r="L162" s="32">
        <v>21339</v>
      </c>
      <c r="M162" s="33">
        <v>49219</v>
      </c>
      <c r="N162" s="34">
        <v>49219</v>
      </c>
      <c r="O162" s="52">
        <f t="shared" si="5"/>
        <v>18.743883996085753</v>
      </c>
      <c r="P162" s="52">
        <f t="shared" si="4"/>
        <v>-20.495473087255</v>
      </c>
      <c r="Q162" s="35">
        <v>0.22074018410670673</v>
      </c>
      <c r="R162" s="33">
        <v>14.745652072550937</v>
      </c>
      <c r="S162" s="34">
        <v>14.745652072550937</v>
      </c>
    </row>
    <row r="163" spans="1:19" ht="33.75" customHeight="1">
      <c r="A163" s="27" t="s">
        <v>15</v>
      </c>
      <c r="B163" s="28" t="s">
        <v>272</v>
      </c>
      <c r="C163" s="29" t="s">
        <v>273</v>
      </c>
      <c r="D163" s="30" t="s">
        <v>20</v>
      </c>
      <c r="E163" s="31">
        <v>6458</v>
      </c>
      <c r="F163" s="32">
        <v>13351</v>
      </c>
      <c r="G163" s="32">
        <v>19809</v>
      </c>
      <c r="H163" s="33">
        <v>30152.5</v>
      </c>
      <c r="I163" s="34">
        <v>25629.625</v>
      </c>
      <c r="J163" s="31">
        <v>8230</v>
      </c>
      <c r="K163" s="32">
        <v>12490</v>
      </c>
      <c r="L163" s="32">
        <v>20720</v>
      </c>
      <c r="M163" s="33">
        <v>37545</v>
      </c>
      <c r="N163" s="34">
        <v>31913.25</v>
      </c>
      <c r="O163" s="52">
        <f t="shared" si="5"/>
        <v>27.438835552802733</v>
      </c>
      <c r="P163" s="52">
        <f t="shared" si="4"/>
        <v>-6.448955134446854</v>
      </c>
      <c r="Q163" s="35">
        <v>4.598919682972387</v>
      </c>
      <c r="R163" s="33">
        <v>24.517038388193352</v>
      </c>
      <c r="S163" s="34">
        <v>24.517038388193352</v>
      </c>
    </row>
    <row r="164" spans="1:19" ht="33.75" customHeight="1">
      <c r="A164" s="27" t="s">
        <v>65</v>
      </c>
      <c r="B164" s="28" t="s">
        <v>66</v>
      </c>
      <c r="C164" s="29" t="s">
        <v>274</v>
      </c>
      <c r="D164" s="30"/>
      <c r="E164" s="31">
        <v>7614</v>
      </c>
      <c r="F164" s="32">
        <v>10870</v>
      </c>
      <c r="G164" s="32">
        <v>18484</v>
      </c>
      <c r="H164" s="33">
        <v>29439</v>
      </c>
      <c r="I164" s="34">
        <v>21225.519</v>
      </c>
      <c r="J164" s="31">
        <v>10239</v>
      </c>
      <c r="K164" s="32">
        <v>10381</v>
      </c>
      <c r="L164" s="32">
        <v>20620</v>
      </c>
      <c r="M164" s="33">
        <v>37824</v>
      </c>
      <c r="N164" s="34">
        <v>27271.104</v>
      </c>
      <c r="O164" s="52">
        <f t="shared" si="5"/>
        <v>34.475965327029165</v>
      </c>
      <c r="P164" s="52">
        <f t="shared" si="4"/>
        <v>-4.498620055197788</v>
      </c>
      <c r="Q164" s="35">
        <v>11.555940272668254</v>
      </c>
      <c r="R164" s="33">
        <v>28.482625089167428</v>
      </c>
      <c r="S164" s="34">
        <v>28.482625089167428</v>
      </c>
    </row>
    <row r="165" spans="1:19" ht="33.75" customHeight="1">
      <c r="A165" s="27" t="s">
        <v>21</v>
      </c>
      <c r="B165" s="28" t="s">
        <v>29</v>
      </c>
      <c r="C165" s="29" t="s">
        <v>275</v>
      </c>
      <c r="D165" s="30" t="s">
        <v>20</v>
      </c>
      <c r="E165" s="31">
        <v>4778</v>
      </c>
      <c r="F165" s="32">
        <v>10889</v>
      </c>
      <c r="G165" s="32">
        <v>15667</v>
      </c>
      <c r="H165" s="33">
        <v>9181.8</v>
      </c>
      <c r="I165" s="34">
        <v>6427.26</v>
      </c>
      <c r="J165" s="31">
        <v>6367</v>
      </c>
      <c r="K165" s="32">
        <v>14128</v>
      </c>
      <c r="L165" s="32">
        <v>20495</v>
      </c>
      <c r="M165" s="33">
        <v>11913.1</v>
      </c>
      <c r="N165" s="34">
        <v>8339.17</v>
      </c>
      <c r="O165" s="52">
        <f t="shared" si="5"/>
        <v>33.25659271661783</v>
      </c>
      <c r="P165" s="52">
        <f t="shared" si="4"/>
        <v>29.745614840664892</v>
      </c>
      <c r="Q165" s="35">
        <v>30.816365609242357</v>
      </c>
      <c r="R165" s="33">
        <v>29.74689058790217</v>
      </c>
      <c r="S165" s="34">
        <v>29.746890587902154</v>
      </c>
    </row>
    <row r="166" spans="1:19" ht="33.75" customHeight="1">
      <c r="A166" s="27" t="s">
        <v>48</v>
      </c>
      <c r="B166" s="28" t="s">
        <v>276</v>
      </c>
      <c r="C166" s="29" t="s">
        <v>277</v>
      </c>
      <c r="D166" s="30" t="s">
        <v>20</v>
      </c>
      <c r="E166" s="31">
        <v>8275</v>
      </c>
      <c r="F166" s="32">
        <v>11360</v>
      </c>
      <c r="G166" s="32">
        <v>19635</v>
      </c>
      <c r="H166" s="33">
        <v>16245</v>
      </c>
      <c r="I166" s="34">
        <v>16245</v>
      </c>
      <c r="J166" s="31">
        <v>8670</v>
      </c>
      <c r="K166" s="32">
        <v>11824</v>
      </c>
      <c r="L166" s="32">
        <v>20494</v>
      </c>
      <c r="M166" s="33">
        <v>26501</v>
      </c>
      <c r="N166" s="34">
        <v>26501</v>
      </c>
      <c r="O166" s="52">
        <f t="shared" si="5"/>
        <v>4.773413897280965</v>
      </c>
      <c r="P166" s="52">
        <f t="shared" si="4"/>
        <v>4.084507042253516</v>
      </c>
      <c r="Q166" s="35">
        <v>4.374840845429081</v>
      </c>
      <c r="R166" s="33">
        <v>63.13327177593106</v>
      </c>
      <c r="S166" s="34">
        <v>63.13327177593106</v>
      </c>
    </row>
    <row r="167" spans="1:19" ht="33.75" customHeight="1">
      <c r="A167" s="27" t="s">
        <v>107</v>
      </c>
      <c r="B167" s="28" t="s">
        <v>278</v>
      </c>
      <c r="C167" s="29" t="s">
        <v>279</v>
      </c>
      <c r="D167" s="30" t="s">
        <v>18</v>
      </c>
      <c r="E167" s="31">
        <v>14743</v>
      </c>
      <c r="F167" s="32">
        <v>1114</v>
      </c>
      <c r="G167" s="32">
        <v>15857</v>
      </c>
      <c r="H167" s="33">
        <v>65915</v>
      </c>
      <c r="I167" s="34">
        <v>0</v>
      </c>
      <c r="J167" s="31">
        <v>0</v>
      </c>
      <c r="K167" s="32">
        <v>19785</v>
      </c>
      <c r="L167" s="32">
        <v>19785</v>
      </c>
      <c r="M167" s="33">
        <v>0</v>
      </c>
      <c r="N167" s="34">
        <v>0</v>
      </c>
      <c r="O167" s="52">
        <f t="shared" si="5"/>
        <v>-100</v>
      </c>
      <c r="P167" s="52">
        <f t="shared" si="4"/>
        <v>1676.032315978456</v>
      </c>
      <c r="Q167" s="35">
        <v>24.77139433688592</v>
      </c>
      <c r="R167" s="33">
        <v>-100</v>
      </c>
      <c r="S167" s="34"/>
    </row>
    <row r="168" spans="1:19" ht="33.75" customHeight="1">
      <c r="A168" s="27" t="s">
        <v>24</v>
      </c>
      <c r="B168" s="28" t="s">
        <v>280</v>
      </c>
      <c r="C168" s="29" t="s">
        <v>281</v>
      </c>
      <c r="D168" s="30" t="s">
        <v>18</v>
      </c>
      <c r="E168" s="31">
        <v>0</v>
      </c>
      <c r="F168" s="32">
        <v>17870</v>
      </c>
      <c r="G168" s="32">
        <v>17870</v>
      </c>
      <c r="H168" s="33">
        <v>0</v>
      </c>
      <c r="I168" s="34">
        <v>0</v>
      </c>
      <c r="J168" s="31">
        <v>0</v>
      </c>
      <c r="K168" s="32">
        <v>19426</v>
      </c>
      <c r="L168" s="32">
        <v>19426</v>
      </c>
      <c r="M168" s="33">
        <v>0</v>
      </c>
      <c r="N168" s="34">
        <v>0</v>
      </c>
      <c r="O168" s="52" t="str">
        <f t="shared" si="5"/>
        <v> </v>
      </c>
      <c r="P168" s="52">
        <f t="shared" si="4"/>
        <v>8.707330721880236</v>
      </c>
      <c r="Q168" s="35">
        <v>8.707330721880247</v>
      </c>
      <c r="R168" s="33"/>
      <c r="S168" s="34"/>
    </row>
    <row r="169" spans="1:19" ht="33.75" customHeight="1">
      <c r="A169" s="27" t="s">
        <v>133</v>
      </c>
      <c r="B169" s="28" t="s">
        <v>282</v>
      </c>
      <c r="C169" s="29" t="s">
        <v>283</v>
      </c>
      <c r="D169" s="30" t="s">
        <v>20</v>
      </c>
      <c r="E169" s="31">
        <v>8309</v>
      </c>
      <c r="F169" s="32">
        <v>12802</v>
      </c>
      <c r="G169" s="32">
        <v>21111</v>
      </c>
      <c r="H169" s="33">
        <v>37595</v>
      </c>
      <c r="I169" s="34">
        <v>37595</v>
      </c>
      <c r="J169" s="31">
        <v>7849</v>
      </c>
      <c r="K169" s="32">
        <v>11093</v>
      </c>
      <c r="L169" s="32">
        <v>18942</v>
      </c>
      <c r="M169" s="33">
        <v>36302</v>
      </c>
      <c r="N169" s="34">
        <v>36302</v>
      </c>
      <c r="O169" s="52">
        <f t="shared" si="5"/>
        <v>-5.536165603562404</v>
      </c>
      <c r="P169" s="52">
        <f t="shared" si="4"/>
        <v>-13.349476644274327</v>
      </c>
      <c r="Q169" s="35">
        <v>-10.27426460139264</v>
      </c>
      <c r="R169" s="33">
        <v>-3.43928713924724</v>
      </c>
      <c r="S169" s="34">
        <v>-3.43928713924724</v>
      </c>
    </row>
    <row r="170" spans="1:19" ht="33.75" customHeight="1">
      <c r="A170" s="27" t="s">
        <v>65</v>
      </c>
      <c r="B170" s="28" t="s">
        <v>284</v>
      </c>
      <c r="C170" s="29" t="s">
        <v>285</v>
      </c>
      <c r="D170" s="30"/>
      <c r="E170" s="31">
        <v>2829</v>
      </c>
      <c r="F170" s="32">
        <v>14861</v>
      </c>
      <c r="G170" s="32">
        <v>17690</v>
      </c>
      <c r="H170" s="33">
        <v>10710</v>
      </c>
      <c r="I170" s="34">
        <v>10710</v>
      </c>
      <c r="J170" s="31">
        <v>3643</v>
      </c>
      <c r="K170" s="32">
        <v>15219</v>
      </c>
      <c r="L170" s="32">
        <v>18862</v>
      </c>
      <c r="M170" s="33">
        <v>13269</v>
      </c>
      <c r="N170" s="34">
        <v>13269</v>
      </c>
      <c r="O170" s="52">
        <f t="shared" si="5"/>
        <v>28.773418168964305</v>
      </c>
      <c r="P170" s="52">
        <f t="shared" si="4"/>
        <v>2.4089899737568032</v>
      </c>
      <c r="Q170" s="35">
        <v>6.625211984171848</v>
      </c>
      <c r="R170" s="33">
        <v>23.893557422969188</v>
      </c>
      <c r="S170" s="34">
        <v>23.893557422969188</v>
      </c>
    </row>
    <row r="171" spans="1:19" ht="33.75" customHeight="1">
      <c r="A171" s="27" t="s">
        <v>24</v>
      </c>
      <c r="B171" s="28" t="s">
        <v>286</v>
      </c>
      <c r="C171" s="29" t="s">
        <v>287</v>
      </c>
      <c r="D171" s="30" t="s">
        <v>20</v>
      </c>
      <c r="E171" s="31">
        <v>9730</v>
      </c>
      <c r="F171" s="32">
        <v>9167</v>
      </c>
      <c r="G171" s="32">
        <v>18897</v>
      </c>
      <c r="H171" s="33">
        <v>38038</v>
      </c>
      <c r="I171" s="34">
        <v>38038</v>
      </c>
      <c r="J171" s="31">
        <v>10785</v>
      </c>
      <c r="K171" s="32">
        <v>7852</v>
      </c>
      <c r="L171" s="32">
        <v>18637</v>
      </c>
      <c r="M171" s="33">
        <v>41860</v>
      </c>
      <c r="N171" s="34">
        <v>41860</v>
      </c>
      <c r="O171" s="52">
        <f t="shared" si="5"/>
        <v>10.842754367934226</v>
      </c>
      <c r="P171" s="52">
        <f t="shared" si="4"/>
        <v>-14.344932911530496</v>
      </c>
      <c r="Q171" s="35">
        <v>-1.3758797692755464</v>
      </c>
      <c r="R171" s="33">
        <v>10.047846889952153</v>
      </c>
      <c r="S171" s="34">
        <v>10.047846889952153</v>
      </c>
    </row>
    <row r="172" spans="1:19" ht="33.75" customHeight="1">
      <c r="A172" s="27" t="s">
        <v>107</v>
      </c>
      <c r="B172" s="28" t="s">
        <v>288</v>
      </c>
      <c r="C172" s="29" t="s">
        <v>289</v>
      </c>
      <c r="D172" s="30" t="s">
        <v>20</v>
      </c>
      <c r="E172" s="31">
        <v>4182</v>
      </c>
      <c r="F172" s="32">
        <v>10911</v>
      </c>
      <c r="G172" s="32">
        <v>15093</v>
      </c>
      <c r="H172" s="33">
        <v>16014</v>
      </c>
      <c r="I172" s="34">
        <v>16014</v>
      </c>
      <c r="J172" s="31">
        <v>5485</v>
      </c>
      <c r="K172" s="32">
        <v>13091</v>
      </c>
      <c r="L172" s="32">
        <v>18576</v>
      </c>
      <c r="M172" s="33">
        <v>19391</v>
      </c>
      <c r="N172" s="34">
        <v>19391</v>
      </c>
      <c r="O172" s="52">
        <f t="shared" si="5"/>
        <v>31.157340985174553</v>
      </c>
      <c r="P172" s="52">
        <f t="shared" si="4"/>
        <v>19.979836861882493</v>
      </c>
      <c r="Q172" s="35">
        <v>23.076923076923077</v>
      </c>
      <c r="R172" s="33">
        <v>21.08779817659548</v>
      </c>
      <c r="S172" s="34">
        <v>21.08779817659548</v>
      </c>
    </row>
    <row r="173" spans="1:19" ht="33.75" customHeight="1">
      <c r="A173" s="27" t="s">
        <v>133</v>
      </c>
      <c r="B173" s="28" t="s">
        <v>134</v>
      </c>
      <c r="C173" s="29" t="s">
        <v>54</v>
      </c>
      <c r="D173" s="30" t="s">
        <v>20</v>
      </c>
      <c r="E173" s="31">
        <v>8303</v>
      </c>
      <c r="F173" s="32">
        <v>9688</v>
      </c>
      <c r="G173" s="32">
        <v>17991</v>
      </c>
      <c r="H173" s="33">
        <v>23232.2004</v>
      </c>
      <c r="I173" s="34">
        <v>23232.2004</v>
      </c>
      <c r="J173" s="31">
        <v>8568</v>
      </c>
      <c r="K173" s="32">
        <v>9824</v>
      </c>
      <c r="L173" s="32">
        <v>18392</v>
      </c>
      <c r="M173" s="33">
        <v>24120.5397</v>
      </c>
      <c r="N173" s="34">
        <v>24120.5397</v>
      </c>
      <c r="O173" s="52">
        <f t="shared" si="5"/>
        <v>3.191617487655063</v>
      </c>
      <c r="P173" s="52">
        <f t="shared" si="4"/>
        <v>1.4037985136251097</v>
      </c>
      <c r="Q173" s="35">
        <v>2.228892223889723</v>
      </c>
      <c r="R173" s="33">
        <v>3.823741551402938</v>
      </c>
      <c r="S173" s="34">
        <v>3.823741551402938</v>
      </c>
    </row>
    <row r="174" spans="1:19" ht="33.75" customHeight="1">
      <c r="A174" s="27" t="s">
        <v>15</v>
      </c>
      <c r="B174" s="28" t="s">
        <v>290</v>
      </c>
      <c r="C174" s="29" t="s">
        <v>291</v>
      </c>
      <c r="D174" s="30" t="s">
        <v>20</v>
      </c>
      <c r="E174" s="31">
        <v>7284</v>
      </c>
      <c r="F174" s="32">
        <v>9436</v>
      </c>
      <c r="G174" s="32">
        <v>16720</v>
      </c>
      <c r="H174" s="33">
        <v>21277.5</v>
      </c>
      <c r="I174" s="34">
        <v>18085.875</v>
      </c>
      <c r="J174" s="31">
        <v>9164</v>
      </c>
      <c r="K174" s="32">
        <v>9185</v>
      </c>
      <c r="L174" s="32">
        <v>18349</v>
      </c>
      <c r="M174" s="33">
        <v>26251.5</v>
      </c>
      <c r="N174" s="34">
        <v>22313.775</v>
      </c>
      <c r="O174" s="52">
        <f t="shared" si="5"/>
        <v>25.809994508511803</v>
      </c>
      <c r="P174" s="52">
        <f t="shared" si="4"/>
        <v>-2.6600254345061414</v>
      </c>
      <c r="Q174" s="35">
        <v>9.742822966507177</v>
      </c>
      <c r="R174" s="33">
        <v>23.37680648572436</v>
      </c>
      <c r="S174" s="34">
        <v>23.376806485724362</v>
      </c>
    </row>
    <row r="175" spans="1:19" ht="33.75" customHeight="1">
      <c r="A175" s="27" t="s">
        <v>21</v>
      </c>
      <c r="B175" s="28" t="s">
        <v>250</v>
      </c>
      <c r="C175" s="29" t="s">
        <v>292</v>
      </c>
      <c r="D175" s="30" t="s">
        <v>20</v>
      </c>
      <c r="E175" s="31">
        <v>5371</v>
      </c>
      <c r="F175" s="32">
        <v>23915</v>
      </c>
      <c r="G175" s="32">
        <v>29286</v>
      </c>
      <c r="H175" s="33">
        <v>20556</v>
      </c>
      <c r="I175" s="34">
        <v>14389.2</v>
      </c>
      <c r="J175" s="31">
        <v>10117</v>
      </c>
      <c r="K175" s="32">
        <v>7766</v>
      </c>
      <c r="L175" s="32">
        <v>17883</v>
      </c>
      <c r="M175" s="33">
        <v>38224</v>
      </c>
      <c r="N175" s="34">
        <v>26756.8</v>
      </c>
      <c r="O175" s="52">
        <f t="shared" si="5"/>
        <v>88.36343325265315</v>
      </c>
      <c r="P175" s="52">
        <f t="shared" si="4"/>
        <v>-67.5266569098892</v>
      </c>
      <c r="Q175" s="35">
        <v>-38.936693300553166</v>
      </c>
      <c r="R175" s="33">
        <v>85.95057404164234</v>
      </c>
      <c r="S175" s="34">
        <v>85.95057404164233</v>
      </c>
    </row>
    <row r="176" spans="1:19" ht="33.75" customHeight="1">
      <c r="A176" s="27" t="s">
        <v>202</v>
      </c>
      <c r="B176" s="28" t="s">
        <v>293</v>
      </c>
      <c r="C176" s="29" t="s">
        <v>294</v>
      </c>
      <c r="D176" s="30" t="s">
        <v>20</v>
      </c>
      <c r="E176" s="31">
        <v>4388</v>
      </c>
      <c r="F176" s="32">
        <v>15470</v>
      </c>
      <c r="G176" s="32">
        <v>19858</v>
      </c>
      <c r="H176" s="33">
        <v>8045</v>
      </c>
      <c r="I176" s="34">
        <v>8045</v>
      </c>
      <c r="J176" s="31">
        <v>5992</v>
      </c>
      <c r="K176" s="32">
        <v>11876</v>
      </c>
      <c r="L176" s="32">
        <v>17868</v>
      </c>
      <c r="M176" s="33">
        <v>10530</v>
      </c>
      <c r="N176" s="34">
        <v>10530</v>
      </c>
      <c r="O176" s="52">
        <f t="shared" si="5"/>
        <v>36.55423883318141</v>
      </c>
      <c r="P176" s="52">
        <f t="shared" si="4"/>
        <v>-23.232062055591463</v>
      </c>
      <c r="Q176" s="35">
        <v>-10.021150166179877</v>
      </c>
      <c r="R176" s="33">
        <v>30.888750776880048</v>
      </c>
      <c r="S176" s="34">
        <v>30.888750776880048</v>
      </c>
    </row>
    <row r="177" spans="1:19" ht="33.75" customHeight="1">
      <c r="A177" s="27" t="s">
        <v>24</v>
      </c>
      <c r="B177" s="28" t="s">
        <v>295</v>
      </c>
      <c r="C177" s="29" t="s">
        <v>296</v>
      </c>
      <c r="D177" s="30" t="s">
        <v>20</v>
      </c>
      <c r="E177" s="31">
        <v>8322</v>
      </c>
      <c r="F177" s="32">
        <v>8907</v>
      </c>
      <c r="G177" s="32">
        <v>17229</v>
      </c>
      <c r="H177" s="33">
        <v>48090</v>
      </c>
      <c r="I177" s="34">
        <v>48090</v>
      </c>
      <c r="J177" s="31">
        <v>9221</v>
      </c>
      <c r="K177" s="32">
        <v>8605</v>
      </c>
      <c r="L177" s="32">
        <v>17826</v>
      </c>
      <c r="M177" s="33">
        <v>52773</v>
      </c>
      <c r="N177" s="34">
        <v>52773</v>
      </c>
      <c r="O177" s="52">
        <f t="shared" si="5"/>
        <v>10.802691660658503</v>
      </c>
      <c r="P177" s="52">
        <f t="shared" si="4"/>
        <v>-3.390591669473453</v>
      </c>
      <c r="Q177" s="35">
        <v>3.4650879331359916</v>
      </c>
      <c r="R177" s="33">
        <v>9.737991266375545</v>
      </c>
      <c r="S177" s="34">
        <v>9.737991266375545</v>
      </c>
    </row>
    <row r="178" spans="1:19" ht="33.75" customHeight="1">
      <c r="A178" s="27" t="s">
        <v>81</v>
      </c>
      <c r="B178" s="28" t="s">
        <v>297</v>
      </c>
      <c r="C178" s="29" t="s">
        <v>298</v>
      </c>
      <c r="D178" s="30" t="s">
        <v>18</v>
      </c>
      <c r="E178" s="31">
        <v>0</v>
      </c>
      <c r="F178" s="32">
        <v>15975</v>
      </c>
      <c r="G178" s="32">
        <v>15975</v>
      </c>
      <c r="H178" s="33">
        <v>0</v>
      </c>
      <c r="I178" s="34">
        <v>0</v>
      </c>
      <c r="J178" s="31">
        <v>0</v>
      </c>
      <c r="K178" s="32">
        <v>17768</v>
      </c>
      <c r="L178" s="32">
        <v>17768</v>
      </c>
      <c r="M178" s="33">
        <v>0</v>
      </c>
      <c r="N178" s="34">
        <v>0</v>
      </c>
      <c r="O178" s="52" t="str">
        <f t="shared" si="5"/>
        <v> </v>
      </c>
      <c r="P178" s="52">
        <f t="shared" si="4"/>
        <v>11.223787167449139</v>
      </c>
      <c r="Q178" s="35">
        <v>11.223787167449139</v>
      </c>
      <c r="R178" s="33"/>
      <c r="S178" s="34"/>
    </row>
    <row r="179" spans="1:19" ht="33.75" customHeight="1">
      <c r="A179" s="27" t="s">
        <v>84</v>
      </c>
      <c r="B179" s="28" t="s">
        <v>299</v>
      </c>
      <c r="C179" s="29" t="s">
        <v>300</v>
      </c>
      <c r="D179" s="30" t="s">
        <v>18</v>
      </c>
      <c r="E179" s="31">
        <v>0</v>
      </c>
      <c r="F179" s="32">
        <v>16467</v>
      </c>
      <c r="G179" s="32">
        <v>16467</v>
      </c>
      <c r="H179" s="33">
        <v>0</v>
      </c>
      <c r="I179" s="34">
        <v>0</v>
      </c>
      <c r="J179" s="31">
        <v>0</v>
      </c>
      <c r="K179" s="32">
        <v>17725</v>
      </c>
      <c r="L179" s="32">
        <v>17725</v>
      </c>
      <c r="M179" s="33">
        <v>0</v>
      </c>
      <c r="N179" s="34">
        <v>0</v>
      </c>
      <c r="O179" s="52" t="str">
        <f t="shared" si="5"/>
        <v> </v>
      </c>
      <c r="P179" s="52">
        <f t="shared" si="4"/>
        <v>7.639521467176769</v>
      </c>
      <c r="Q179" s="35">
        <v>7.639521467176778</v>
      </c>
      <c r="R179" s="33"/>
      <c r="S179" s="34"/>
    </row>
    <row r="180" spans="1:19" ht="33.75" customHeight="1">
      <c r="A180" s="27" t="s">
        <v>15</v>
      </c>
      <c r="B180" s="28" t="s">
        <v>301</v>
      </c>
      <c r="C180" s="29" t="s">
        <v>302</v>
      </c>
      <c r="D180" s="30"/>
      <c r="E180" s="31">
        <v>0</v>
      </c>
      <c r="F180" s="32">
        <v>14300</v>
      </c>
      <c r="G180" s="32">
        <v>14300</v>
      </c>
      <c r="H180" s="33">
        <v>0</v>
      </c>
      <c r="I180" s="34">
        <v>0</v>
      </c>
      <c r="J180" s="31">
        <v>0</v>
      </c>
      <c r="K180" s="32">
        <v>17700</v>
      </c>
      <c r="L180" s="32">
        <v>17700</v>
      </c>
      <c r="M180" s="33">
        <v>0</v>
      </c>
      <c r="N180" s="34">
        <v>0</v>
      </c>
      <c r="O180" s="52" t="str">
        <f t="shared" si="5"/>
        <v> </v>
      </c>
      <c r="P180" s="52">
        <f t="shared" si="4"/>
        <v>23.77622377622377</v>
      </c>
      <c r="Q180" s="35">
        <v>23.776223776223777</v>
      </c>
      <c r="R180" s="33"/>
      <c r="S180" s="34"/>
    </row>
    <row r="181" spans="1:19" ht="33.75" customHeight="1">
      <c r="A181" s="27" t="s">
        <v>48</v>
      </c>
      <c r="B181" s="28" t="s">
        <v>76</v>
      </c>
      <c r="C181" s="29" t="s">
        <v>303</v>
      </c>
      <c r="D181" s="30" t="s">
        <v>18</v>
      </c>
      <c r="E181" s="31">
        <v>0</v>
      </c>
      <c r="F181" s="32">
        <v>11835</v>
      </c>
      <c r="G181" s="32">
        <v>11835</v>
      </c>
      <c r="H181" s="33">
        <v>0</v>
      </c>
      <c r="I181" s="34">
        <v>0</v>
      </c>
      <c r="J181" s="31">
        <v>0</v>
      </c>
      <c r="K181" s="32">
        <v>17628</v>
      </c>
      <c r="L181" s="32">
        <v>17628</v>
      </c>
      <c r="M181" s="33">
        <v>0</v>
      </c>
      <c r="N181" s="34">
        <v>0</v>
      </c>
      <c r="O181" s="52" t="str">
        <f t="shared" si="5"/>
        <v> </v>
      </c>
      <c r="P181" s="52">
        <f t="shared" si="4"/>
        <v>48.94803548795945</v>
      </c>
      <c r="Q181" s="35">
        <v>48.94803548795944</v>
      </c>
      <c r="R181" s="33"/>
      <c r="S181" s="34"/>
    </row>
    <row r="182" spans="1:19" ht="33.75" customHeight="1">
      <c r="A182" s="27" t="s">
        <v>48</v>
      </c>
      <c r="B182" s="28" t="s">
        <v>256</v>
      </c>
      <c r="C182" s="29" t="s">
        <v>304</v>
      </c>
      <c r="D182" s="30" t="s">
        <v>20</v>
      </c>
      <c r="E182" s="31">
        <v>11075</v>
      </c>
      <c r="F182" s="32">
        <v>33171</v>
      </c>
      <c r="G182" s="32">
        <v>44246</v>
      </c>
      <c r="H182" s="33">
        <v>41794</v>
      </c>
      <c r="I182" s="34">
        <v>41794</v>
      </c>
      <c r="J182" s="31">
        <v>3170</v>
      </c>
      <c r="K182" s="32">
        <v>14323</v>
      </c>
      <c r="L182" s="32">
        <v>17493</v>
      </c>
      <c r="M182" s="33">
        <v>12178</v>
      </c>
      <c r="N182" s="34">
        <v>12178</v>
      </c>
      <c r="O182" s="52">
        <f t="shared" si="5"/>
        <v>-71.37697516930022</v>
      </c>
      <c r="P182" s="52">
        <f t="shared" si="4"/>
        <v>-56.82071689126044</v>
      </c>
      <c r="Q182" s="35">
        <v>-60.464222754599284</v>
      </c>
      <c r="R182" s="33">
        <v>-70.86184619801885</v>
      </c>
      <c r="S182" s="34">
        <v>-70.86184619801885</v>
      </c>
    </row>
    <row r="183" spans="1:19" ht="33.75" customHeight="1">
      <c r="A183" s="27" t="s">
        <v>89</v>
      </c>
      <c r="B183" s="28" t="s">
        <v>128</v>
      </c>
      <c r="C183" s="29" t="s">
        <v>305</v>
      </c>
      <c r="D183" s="30" t="s">
        <v>20</v>
      </c>
      <c r="E183" s="31">
        <v>5684</v>
      </c>
      <c r="F183" s="32">
        <v>16504</v>
      </c>
      <c r="G183" s="32">
        <v>22188</v>
      </c>
      <c r="H183" s="33">
        <v>21032</v>
      </c>
      <c r="I183" s="34">
        <v>21032</v>
      </c>
      <c r="J183" s="31">
        <v>4847</v>
      </c>
      <c r="K183" s="32">
        <v>12383</v>
      </c>
      <c r="L183" s="32">
        <v>17230</v>
      </c>
      <c r="M183" s="33">
        <v>14668</v>
      </c>
      <c r="N183" s="34">
        <v>14668</v>
      </c>
      <c r="O183" s="52">
        <f t="shared" si="5"/>
        <v>-14.725545390570016</v>
      </c>
      <c r="P183" s="52">
        <f t="shared" si="4"/>
        <v>-24.969704314105666</v>
      </c>
      <c r="Q183" s="35">
        <v>-22.345411934378944</v>
      </c>
      <c r="R183" s="33">
        <v>-30.258653480410803</v>
      </c>
      <c r="S183" s="34">
        <v>-30.258653480410803</v>
      </c>
    </row>
    <row r="184" spans="1:19" ht="33.75" customHeight="1">
      <c r="A184" s="27" t="s">
        <v>21</v>
      </c>
      <c r="B184" s="28" t="s">
        <v>205</v>
      </c>
      <c r="C184" s="29" t="s">
        <v>306</v>
      </c>
      <c r="D184" s="30" t="s">
        <v>20</v>
      </c>
      <c r="E184" s="31">
        <v>0</v>
      </c>
      <c r="F184" s="32">
        <v>16374</v>
      </c>
      <c r="G184" s="32">
        <v>16374</v>
      </c>
      <c r="H184" s="33">
        <v>0</v>
      </c>
      <c r="I184" s="34">
        <v>0</v>
      </c>
      <c r="J184" s="31">
        <v>0</v>
      </c>
      <c r="K184" s="32">
        <v>17163</v>
      </c>
      <c r="L184" s="32">
        <v>17163</v>
      </c>
      <c r="M184" s="33">
        <v>0</v>
      </c>
      <c r="N184" s="34">
        <v>0</v>
      </c>
      <c r="O184" s="52" t="str">
        <f t="shared" si="5"/>
        <v> </v>
      </c>
      <c r="P184" s="52">
        <f t="shared" si="4"/>
        <v>4.81861487724442</v>
      </c>
      <c r="Q184" s="35">
        <v>4.818614877244412</v>
      </c>
      <c r="R184" s="33"/>
      <c r="S184" s="34"/>
    </row>
    <row r="185" spans="1:19" ht="33.75" customHeight="1">
      <c r="A185" s="27" t="s">
        <v>48</v>
      </c>
      <c r="B185" s="28" t="s">
        <v>307</v>
      </c>
      <c r="C185" s="29" t="s">
        <v>308</v>
      </c>
      <c r="D185" s="30" t="s">
        <v>18</v>
      </c>
      <c r="E185" s="31">
        <v>0</v>
      </c>
      <c r="F185" s="32">
        <v>12420</v>
      </c>
      <c r="G185" s="32">
        <v>12420</v>
      </c>
      <c r="H185" s="33">
        <v>0</v>
      </c>
      <c r="I185" s="34">
        <v>0</v>
      </c>
      <c r="J185" s="31">
        <v>0</v>
      </c>
      <c r="K185" s="32">
        <v>16909</v>
      </c>
      <c r="L185" s="32">
        <v>16909</v>
      </c>
      <c r="M185" s="33">
        <v>0</v>
      </c>
      <c r="N185" s="34">
        <v>0</v>
      </c>
      <c r="O185" s="52" t="str">
        <f t="shared" si="5"/>
        <v> </v>
      </c>
      <c r="P185" s="52">
        <f t="shared" si="4"/>
        <v>36.14331723027375</v>
      </c>
      <c r="Q185" s="35">
        <v>36.14331723027375</v>
      </c>
      <c r="R185" s="33"/>
      <c r="S185" s="34"/>
    </row>
    <row r="186" spans="1:19" ht="33.75" customHeight="1">
      <c r="A186" s="27" t="s">
        <v>180</v>
      </c>
      <c r="B186" s="28" t="s">
        <v>230</v>
      </c>
      <c r="C186" s="29" t="s">
        <v>309</v>
      </c>
      <c r="D186" s="30" t="s">
        <v>20</v>
      </c>
      <c r="E186" s="31">
        <v>5405</v>
      </c>
      <c r="F186" s="32">
        <v>9810</v>
      </c>
      <c r="G186" s="32">
        <v>15215</v>
      </c>
      <c r="H186" s="33">
        <v>13103.75</v>
      </c>
      <c r="I186" s="34">
        <v>13103.75</v>
      </c>
      <c r="J186" s="31">
        <v>6781</v>
      </c>
      <c r="K186" s="32">
        <v>10028</v>
      </c>
      <c r="L186" s="32">
        <v>16809</v>
      </c>
      <c r="M186" s="33">
        <v>16618.25</v>
      </c>
      <c r="N186" s="34">
        <v>16618.25</v>
      </c>
      <c r="O186" s="52">
        <f t="shared" si="5"/>
        <v>25.457909343200736</v>
      </c>
      <c r="P186" s="52">
        <f t="shared" si="4"/>
        <v>2.2222222222222143</v>
      </c>
      <c r="Q186" s="35">
        <v>10.476503450542229</v>
      </c>
      <c r="R186" s="33">
        <v>26.820566631689402</v>
      </c>
      <c r="S186" s="34">
        <v>26.820566631689402</v>
      </c>
    </row>
    <row r="187" spans="1:19" ht="33.75" customHeight="1">
      <c r="A187" s="27" t="s">
        <v>21</v>
      </c>
      <c r="B187" s="28" t="s">
        <v>310</v>
      </c>
      <c r="C187" s="29" t="s">
        <v>311</v>
      </c>
      <c r="D187" s="30" t="s">
        <v>20</v>
      </c>
      <c r="E187" s="31">
        <v>12513</v>
      </c>
      <c r="F187" s="32">
        <v>0</v>
      </c>
      <c r="G187" s="32">
        <v>12513</v>
      </c>
      <c r="H187" s="33">
        <v>63981.5</v>
      </c>
      <c r="I187" s="34">
        <v>59394.0266</v>
      </c>
      <c r="J187" s="31">
        <v>16539</v>
      </c>
      <c r="K187" s="32">
        <v>0</v>
      </c>
      <c r="L187" s="32">
        <v>16539</v>
      </c>
      <c r="M187" s="33">
        <v>85915.5</v>
      </c>
      <c r="N187" s="34">
        <v>79755.3589</v>
      </c>
      <c r="O187" s="52">
        <f t="shared" si="5"/>
        <v>32.17453847998082</v>
      </c>
      <c r="P187" s="52" t="str">
        <f t="shared" si="4"/>
        <v> </v>
      </c>
      <c r="Q187" s="35">
        <v>32.17453847998082</v>
      </c>
      <c r="R187" s="33">
        <v>34.28178457835468</v>
      </c>
      <c r="S187" s="34">
        <v>34.281784660142925</v>
      </c>
    </row>
    <row r="188" spans="1:19" ht="33.75" customHeight="1">
      <c r="A188" s="27" t="s">
        <v>21</v>
      </c>
      <c r="B188" s="28" t="s">
        <v>29</v>
      </c>
      <c r="C188" s="29" t="s">
        <v>312</v>
      </c>
      <c r="D188" s="30" t="s">
        <v>20</v>
      </c>
      <c r="E188" s="31">
        <v>0</v>
      </c>
      <c r="F188" s="32">
        <v>14093</v>
      </c>
      <c r="G188" s="32">
        <v>14093</v>
      </c>
      <c r="H188" s="33">
        <v>0</v>
      </c>
      <c r="I188" s="34">
        <v>0</v>
      </c>
      <c r="J188" s="31">
        <v>1772</v>
      </c>
      <c r="K188" s="32">
        <v>14431</v>
      </c>
      <c r="L188" s="32">
        <v>16203</v>
      </c>
      <c r="M188" s="33">
        <v>3097</v>
      </c>
      <c r="N188" s="34">
        <v>3097</v>
      </c>
      <c r="O188" s="52" t="str">
        <f t="shared" si="5"/>
        <v> </v>
      </c>
      <c r="P188" s="52">
        <f t="shared" si="4"/>
        <v>2.3983537926630216</v>
      </c>
      <c r="Q188" s="35">
        <v>14.971971900943732</v>
      </c>
      <c r="R188" s="33"/>
      <c r="S188" s="34"/>
    </row>
    <row r="189" spans="1:19" ht="33.75" customHeight="1">
      <c r="A189" s="27" t="s">
        <v>84</v>
      </c>
      <c r="B189" s="28" t="s">
        <v>313</v>
      </c>
      <c r="C189" s="29" t="s">
        <v>314</v>
      </c>
      <c r="D189" s="30" t="s">
        <v>20</v>
      </c>
      <c r="E189" s="31">
        <v>3572</v>
      </c>
      <c r="F189" s="32">
        <v>7861</v>
      </c>
      <c r="G189" s="32">
        <v>11433</v>
      </c>
      <c r="H189" s="33">
        <v>6713</v>
      </c>
      <c r="I189" s="34">
        <v>5806.745</v>
      </c>
      <c r="J189" s="31">
        <v>5799</v>
      </c>
      <c r="K189" s="32">
        <v>10351</v>
      </c>
      <c r="L189" s="32">
        <v>16150</v>
      </c>
      <c r="M189" s="33">
        <v>10948</v>
      </c>
      <c r="N189" s="34">
        <v>9470.02</v>
      </c>
      <c r="O189" s="52">
        <f t="shared" si="5"/>
        <v>62.34602463605823</v>
      </c>
      <c r="P189" s="52">
        <f t="shared" si="4"/>
        <v>31.675359369037025</v>
      </c>
      <c r="Q189" s="35">
        <v>41.257762616985914</v>
      </c>
      <c r="R189" s="33">
        <v>63.08654848800834</v>
      </c>
      <c r="S189" s="34">
        <v>63.086548488008354</v>
      </c>
    </row>
    <row r="190" spans="1:19" ht="33.75" customHeight="1">
      <c r="A190" s="27" t="s">
        <v>202</v>
      </c>
      <c r="B190" s="28" t="s">
        <v>315</v>
      </c>
      <c r="C190" s="29" t="s">
        <v>316</v>
      </c>
      <c r="D190" s="30" t="s">
        <v>20</v>
      </c>
      <c r="E190" s="31">
        <v>3472</v>
      </c>
      <c r="F190" s="32">
        <v>10226</v>
      </c>
      <c r="G190" s="32">
        <v>13698</v>
      </c>
      <c r="H190" s="33">
        <v>12810</v>
      </c>
      <c r="I190" s="34">
        <v>12810</v>
      </c>
      <c r="J190" s="31">
        <v>4992</v>
      </c>
      <c r="K190" s="32">
        <v>11105</v>
      </c>
      <c r="L190" s="32">
        <v>16097</v>
      </c>
      <c r="M190" s="33">
        <v>17633</v>
      </c>
      <c r="N190" s="34">
        <v>17633</v>
      </c>
      <c r="O190" s="52">
        <f t="shared" si="5"/>
        <v>43.77880184331797</v>
      </c>
      <c r="P190" s="52">
        <f t="shared" si="4"/>
        <v>8.595736358302375</v>
      </c>
      <c r="Q190" s="35">
        <v>17.513505621258577</v>
      </c>
      <c r="R190" s="33">
        <v>37.650273224043715</v>
      </c>
      <c r="S190" s="34">
        <v>37.650273224043715</v>
      </c>
    </row>
    <row r="191" spans="1:19" ht="33.75" customHeight="1">
      <c r="A191" s="27" t="s">
        <v>89</v>
      </c>
      <c r="B191" s="28" t="s">
        <v>317</v>
      </c>
      <c r="C191" s="29" t="s">
        <v>318</v>
      </c>
      <c r="D191" s="30"/>
      <c r="E191" s="31">
        <v>2902</v>
      </c>
      <c r="F191" s="32">
        <v>9016</v>
      </c>
      <c r="G191" s="32">
        <v>11918</v>
      </c>
      <c r="H191" s="33">
        <v>11024</v>
      </c>
      <c r="I191" s="34">
        <v>11024</v>
      </c>
      <c r="J191" s="31">
        <v>3978</v>
      </c>
      <c r="K191" s="32">
        <v>12032</v>
      </c>
      <c r="L191" s="32">
        <v>16010</v>
      </c>
      <c r="M191" s="33">
        <v>15037</v>
      </c>
      <c r="N191" s="34">
        <v>15037</v>
      </c>
      <c r="O191" s="52">
        <f t="shared" si="5"/>
        <v>37.07787732598209</v>
      </c>
      <c r="P191" s="52">
        <f t="shared" si="4"/>
        <v>33.45164152617568</v>
      </c>
      <c r="Q191" s="35">
        <v>34.33461990266824</v>
      </c>
      <c r="R191" s="33">
        <v>36.402394775036285</v>
      </c>
      <c r="S191" s="34">
        <v>36.402394775036285</v>
      </c>
    </row>
    <row r="192" spans="1:19" ht="33.75" customHeight="1">
      <c r="A192" s="27" t="s">
        <v>15</v>
      </c>
      <c r="B192" s="28" t="s">
        <v>16</v>
      </c>
      <c r="C192" s="29" t="s">
        <v>319</v>
      </c>
      <c r="D192" s="30" t="s">
        <v>18</v>
      </c>
      <c r="E192" s="31">
        <v>0</v>
      </c>
      <c r="F192" s="32">
        <v>14103</v>
      </c>
      <c r="G192" s="32">
        <v>14103</v>
      </c>
      <c r="H192" s="33">
        <v>0</v>
      </c>
      <c r="I192" s="34">
        <v>0</v>
      </c>
      <c r="J192" s="31">
        <v>0</v>
      </c>
      <c r="K192" s="32">
        <v>15878</v>
      </c>
      <c r="L192" s="32">
        <v>15878</v>
      </c>
      <c r="M192" s="33">
        <v>0</v>
      </c>
      <c r="N192" s="34">
        <v>0</v>
      </c>
      <c r="O192" s="52" t="str">
        <f t="shared" si="5"/>
        <v> </v>
      </c>
      <c r="P192" s="52">
        <f t="shared" si="4"/>
        <v>12.585974615330064</v>
      </c>
      <c r="Q192" s="35">
        <v>12.585974615330073</v>
      </c>
      <c r="R192" s="33"/>
      <c r="S192" s="34"/>
    </row>
    <row r="193" spans="1:19" ht="33.75" customHeight="1">
      <c r="A193" s="27" t="s">
        <v>24</v>
      </c>
      <c r="B193" s="28" t="s">
        <v>25</v>
      </c>
      <c r="C193" s="29" t="s">
        <v>320</v>
      </c>
      <c r="D193" s="30" t="s">
        <v>18</v>
      </c>
      <c r="E193" s="31">
        <v>0</v>
      </c>
      <c r="F193" s="32">
        <v>16802</v>
      </c>
      <c r="G193" s="32">
        <v>16802</v>
      </c>
      <c r="H193" s="33">
        <v>0</v>
      </c>
      <c r="I193" s="34">
        <v>0</v>
      </c>
      <c r="J193" s="31">
        <v>0</v>
      </c>
      <c r="K193" s="32">
        <v>15657</v>
      </c>
      <c r="L193" s="32">
        <v>15657</v>
      </c>
      <c r="M193" s="33">
        <v>0</v>
      </c>
      <c r="N193" s="34">
        <v>0</v>
      </c>
      <c r="O193" s="52" t="str">
        <f t="shared" si="5"/>
        <v> </v>
      </c>
      <c r="P193" s="52">
        <f t="shared" si="4"/>
        <v>-6.814664920842761</v>
      </c>
      <c r="Q193" s="35">
        <v>-6.814664920842757</v>
      </c>
      <c r="R193" s="33"/>
      <c r="S193" s="34"/>
    </row>
    <row r="194" spans="1:19" ht="33.75" customHeight="1">
      <c r="A194" s="27" t="s">
        <v>24</v>
      </c>
      <c r="B194" s="28" t="s">
        <v>25</v>
      </c>
      <c r="C194" s="29" t="s">
        <v>321</v>
      </c>
      <c r="D194" s="30"/>
      <c r="E194" s="31">
        <v>6927</v>
      </c>
      <c r="F194" s="32">
        <v>5613</v>
      </c>
      <c r="G194" s="32">
        <v>12540</v>
      </c>
      <c r="H194" s="33">
        <v>22786</v>
      </c>
      <c r="I194" s="34">
        <v>19595.96</v>
      </c>
      <c r="J194" s="31">
        <v>9376</v>
      </c>
      <c r="K194" s="32">
        <v>6160</v>
      </c>
      <c r="L194" s="32">
        <v>15536</v>
      </c>
      <c r="M194" s="33">
        <v>28466</v>
      </c>
      <c r="N194" s="34">
        <v>24480.76</v>
      </c>
      <c r="O194" s="52">
        <f t="shared" si="5"/>
        <v>35.354410278619895</v>
      </c>
      <c r="P194" s="52">
        <f t="shared" si="4"/>
        <v>9.745234277569924</v>
      </c>
      <c r="Q194" s="35">
        <v>23.891547049441787</v>
      </c>
      <c r="R194" s="33">
        <v>24.92758711489511</v>
      </c>
      <c r="S194" s="34">
        <v>24.927587114895108</v>
      </c>
    </row>
    <row r="195" spans="1:19" ht="33.75" customHeight="1">
      <c r="A195" s="27" t="s">
        <v>21</v>
      </c>
      <c r="B195" s="28" t="s">
        <v>29</v>
      </c>
      <c r="C195" s="29" t="s">
        <v>322</v>
      </c>
      <c r="D195" s="30"/>
      <c r="E195" s="31">
        <v>0</v>
      </c>
      <c r="F195" s="32">
        <v>12315</v>
      </c>
      <c r="G195" s="32">
        <v>12315</v>
      </c>
      <c r="H195" s="33">
        <v>0</v>
      </c>
      <c r="I195" s="34">
        <v>0</v>
      </c>
      <c r="J195" s="31">
        <v>0</v>
      </c>
      <c r="K195" s="32">
        <v>15500</v>
      </c>
      <c r="L195" s="32">
        <v>15500</v>
      </c>
      <c r="M195" s="33">
        <v>0</v>
      </c>
      <c r="N195" s="34">
        <v>0</v>
      </c>
      <c r="O195" s="52" t="str">
        <f t="shared" si="5"/>
        <v> </v>
      </c>
      <c r="P195" s="52">
        <f t="shared" si="4"/>
        <v>25.862768980917572</v>
      </c>
      <c r="Q195" s="35">
        <v>25.86276898091758</v>
      </c>
      <c r="R195" s="33"/>
      <c r="S195" s="34"/>
    </row>
    <row r="196" spans="1:19" ht="33.75" customHeight="1">
      <c r="A196" s="27" t="s">
        <v>81</v>
      </c>
      <c r="B196" s="28" t="s">
        <v>121</v>
      </c>
      <c r="C196" s="29" t="s">
        <v>323</v>
      </c>
      <c r="D196" s="30"/>
      <c r="E196" s="31">
        <v>0</v>
      </c>
      <c r="F196" s="32">
        <v>11450</v>
      </c>
      <c r="G196" s="32">
        <v>11450</v>
      </c>
      <c r="H196" s="33">
        <v>0</v>
      </c>
      <c r="I196" s="34">
        <v>0</v>
      </c>
      <c r="J196" s="31">
        <v>0</v>
      </c>
      <c r="K196" s="32">
        <v>15367</v>
      </c>
      <c r="L196" s="32">
        <v>15367</v>
      </c>
      <c r="M196" s="33">
        <v>0</v>
      </c>
      <c r="N196" s="34">
        <v>0</v>
      </c>
      <c r="O196" s="52" t="str">
        <f t="shared" si="5"/>
        <v> </v>
      </c>
      <c r="P196" s="52">
        <f t="shared" si="4"/>
        <v>34.209606986899566</v>
      </c>
      <c r="Q196" s="35">
        <v>34.209606986899566</v>
      </c>
      <c r="R196" s="33"/>
      <c r="S196" s="34"/>
    </row>
    <row r="197" spans="1:19" ht="33.75" customHeight="1">
      <c r="A197" s="27" t="s">
        <v>180</v>
      </c>
      <c r="B197" s="28" t="s">
        <v>207</v>
      </c>
      <c r="C197" s="29" t="s">
        <v>324</v>
      </c>
      <c r="D197" s="30"/>
      <c r="E197" s="31">
        <v>2773</v>
      </c>
      <c r="F197" s="32">
        <v>10076</v>
      </c>
      <c r="G197" s="32">
        <v>12849</v>
      </c>
      <c r="H197" s="33">
        <v>6677.5</v>
      </c>
      <c r="I197" s="34">
        <v>6677.5</v>
      </c>
      <c r="J197" s="31">
        <v>4337</v>
      </c>
      <c r="K197" s="32">
        <v>10908</v>
      </c>
      <c r="L197" s="32">
        <v>15245</v>
      </c>
      <c r="M197" s="33">
        <v>9879.25</v>
      </c>
      <c r="N197" s="34">
        <v>9879.25</v>
      </c>
      <c r="O197" s="52">
        <f t="shared" si="5"/>
        <v>56.4010097367472</v>
      </c>
      <c r="P197" s="52">
        <f t="shared" si="4"/>
        <v>8.257244938467645</v>
      </c>
      <c r="Q197" s="35">
        <v>18.64736555373959</v>
      </c>
      <c r="R197" s="33">
        <v>47.948333957319356</v>
      </c>
      <c r="S197" s="34">
        <v>47.948333957319356</v>
      </c>
    </row>
    <row r="198" spans="1:19" ht="33.75" customHeight="1">
      <c r="A198" s="27" t="s">
        <v>78</v>
      </c>
      <c r="B198" s="28" t="s">
        <v>244</v>
      </c>
      <c r="C198" s="29" t="s">
        <v>325</v>
      </c>
      <c r="D198" s="30" t="s">
        <v>20</v>
      </c>
      <c r="E198" s="31">
        <v>3276</v>
      </c>
      <c r="F198" s="32">
        <v>9894</v>
      </c>
      <c r="G198" s="32">
        <v>13170</v>
      </c>
      <c r="H198" s="33">
        <v>10962</v>
      </c>
      <c r="I198" s="34">
        <v>10962</v>
      </c>
      <c r="J198" s="31">
        <v>4468</v>
      </c>
      <c r="K198" s="32">
        <v>10761</v>
      </c>
      <c r="L198" s="32">
        <v>15229</v>
      </c>
      <c r="M198" s="33">
        <v>13803</v>
      </c>
      <c r="N198" s="34">
        <v>13803</v>
      </c>
      <c r="O198" s="52">
        <f t="shared" si="5"/>
        <v>36.38583638583639</v>
      </c>
      <c r="P198" s="52">
        <f t="shared" si="4"/>
        <v>8.762886597938135</v>
      </c>
      <c r="Q198" s="35">
        <v>15.63401670463174</v>
      </c>
      <c r="R198" s="33">
        <v>25.9168035030104</v>
      </c>
      <c r="S198" s="34">
        <v>25.9168035030104</v>
      </c>
    </row>
    <row r="199" spans="1:19" ht="33.75" customHeight="1">
      <c r="A199" s="27" t="s">
        <v>15</v>
      </c>
      <c r="B199" s="28" t="s">
        <v>301</v>
      </c>
      <c r="C199" s="29" t="s">
        <v>326</v>
      </c>
      <c r="D199" s="30"/>
      <c r="E199" s="31">
        <v>0</v>
      </c>
      <c r="F199" s="32">
        <v>12600</v>
      </c>
      <c r="G199" s="32">
        <v>12600</v>
      </c>
      <c r="H199" s="33">
        <v>0</v>
      </c>
      <c r="I199" s="34">
        <v>0</v>
      </c>
      <c r="J199" s="31">
        <v>0</v>
      </c>
      <c r="K199" s="32">
        <v>15200</v>
      </c>
      <c r="L199" s="32">
        <v>15200</v>
      </c>
      <c r="M199" s="33">
        <v>0</v>
      </c>
      <c r="N199" s="34">
        <v>0</v>
      </c>
      <c r="O199" s="52" t="str">
        <f t="shared" si="5"/>
        <v> </v>
      </c>
      <c r="P199" s="52">
        <f t="shared" si="4"/>
        <v>20.63492063492063</v>
      </c>
      <c r="Q199" s="35">
        <v>20.634920634920633</v>
      </c>
      <c r="R199" s="33"/>
      <c r="S199" s="34"/>
    </row>
    <row r="200" spans="1:19" ht="33.75" customHeight="1">
      <c r="A200" s="27" t="s">
        <v>166</v>
      </c>
      <c r="B200" s="28" t="s">
        <v>327</v>
      </c>
      <c r="C200" s="29" t="s">
        <v>328</v>
      </c>
      <c r="D200" s="30" t="s">
        <v>20</v>
      </c>
      <c r="E200" s="31">
        <v>4451</v>
      </c>
      <c r="F200" s="32">
        <v>8692</v>
      </c>
      <c r="G200" s="32">
        <v>13143</v>
      </c>
      <c r="H200" s="33">
        <v>8655</v>
      </c>
      <c r="I200" s="34">
        <v>8655</v>
      </c>
      <c r="J200" s="31">
        <v>6516</v>
      </c>
      <c r="K200" s="32">
        <v>8402</v>
      </c>
      <c r="L200" s="32">
        <v>14918</v>
      </c>
      <c r="M200" s="33">
        <v>12614</v>
      </c>
      <c r="N200" s="34">
        <v>12614</v>
      </c>
      <c r="O200" s="52">
        <f t="shared" si="5"/>
        <v>46.39406874859582</v>
      </c>
      <c r="P200" s="52">
        <f t="shared" si="4"/>
        <v>-3.336401288541191</v>
      </c>
      <c r="Q200" s="35">
        <v>13.505287986000154</v>
      </c>
      <c r="R200" s="33">
        <v>45.742345465049105</v>
      </c>
      <c r="S200" s="34">
        <v>45.742345465049105</v>
      </c>
    </row>
    <row r="201" spans="1:19" ht="33.75" customHeight="1">
      <c r="A201" s="27" t="s">
        <v>84</v>
      </c>
      <c r="B201" s="28" t="s">
        <v>329</v>
      </c>
      <c r="C201" s="29" t="s">
        <v>330</v>
      </c>
      <c r="D201" s="30"/>
      <c r="E201" s="31">
        <v>0</v>
      </c>
      <c r="F201" s="32">
        <v>2539</v>
      </c>
      <c r="G201" s="32">
        <v>2539</v>
      </c>
      <c r="H201" s="33">
        <v>0</v>
      </c>
      <c r="I201" s="34">
        <v>0</v>
      </c>
      <c r="J201" s="31">
        <v>0</v>
      </c>
      <c r="K201" s="32">
        <v>14908</v>
      </c>
      <c r="L201" s="32">
        <v>14908</v>
      </c>
      <c r="M201" s="33">
        <v>0</v>
      </c>
      <c r="N201" s="34">
        <v>0</v>
      </c>
      <c r="O201" s="52" t="str">
        <f t="shared" si="5"/>
        <v> </v>
      </c>
      <c r="P201" s="52">
        <f t="shared" si="4"/>
        <v>487.16029933044507</v>
      </c>
      <c r="Q201" s="35">
        <v>487.16029933044507</v>
      </c>
      <c r="R201" s="33"/>
      <c r="S201" s="34"/>
    </row>
    <row r="202" spans="1:19" ht="33.75" customHeight="1">
      <c r="A202" s="27" t="s">
        <v>15</v>
      </c>
      <c r="B202" s="28" t="s">
        <v>16</v>
      </c>
      <c r="C202" s="29" t="s">
        <v>331</v>
      </c>
      <c r="D202" s="30" t="s">
        <v>20</v>
      </c>
      <c r="E202" s="31">
        <v>3507</v>
      </c>
      <c r="F202" s="32">
        <v>7669</v>
      </c>
      <c r="G202" s="32">
        <v>11176</v>
      </c>
      <c r="H202" s="33">
        <v>19035</v>
      </c>
      <c r="I202" s="34">
        <v>19035</v>
      </c>
      <c r="J202" s="31">
        <v>5004</v>
      </c>
      <c r="K202" s="32">
        <v>9883</v>
      </c>
      <c r="L202" s="32">
        <v>14887</v>
      </c>
      <c r="M202" s="33">
        <v>24080</v>
      </c>
      <c r="N202" s="34">
        <v>24080</v>
      </c>
      <c r="O202" s="52">
        <f t="shared" si="5"/>
        <v>42.68605645851156</v>
      </c>
      <c r="P202" s="52">
        <f aca="true" t="shared" si="6" ref="P202:P265">IF(F202&gt;0,(K202/F202-1)*100," ")</f>
        <v>28.869474507758518</v>
      </c>
      <c r="Q202" s="35">
        <v>33.205082319255546</v>
      </c>
      <c r="R202" s="33">
        <v>26.503808773312322</v>
      </c>
      <c r="S202" s="34">
        <v>26.503808773312322</v>
      </c>
    </row>
    <row r="203" spans="1:19" ht="33.75" customHeight="1">
      <c r="A203" s="27" t="s">
        <v>84</v>
      </c>
      <c r="B203" s="28" t="s">
        <v>332</v>
      </c>
      <c r="C203" s="29" t="s">
        <v>333</v>
      </c>
      <c r="D203" s="30" t="s">
        <v>20</v>
      </c>
      <c r="E203" s="31">
        <v>2467</v>
      </c>
      <c r="F203" s="32">
        <v>22521</v>
      </c>
      <c r="G203" s="32">
        <v>24988</v>
      </c>
      <c r="H203" s="33">
        <v>8920</v>
      </c>
      <c r="I203" s="34">
        <v>7715.8</v>
      </c>
      <c r="J203" s="31">
        <v>4249</v>
      </c>
      <c r="K203" s="32">
        <v>10617</v>
      </c>
      <c r="L203" s="32">
        <v>14866</v>
      </c>
      <c r="M203" s="33">
        <v>15601</v>
      </c>
      <c r="N203" s="34">
        <v>13494.865</v>
      </c>
      <c r="O203" s="52">
        <f t="shared" si="5"/>
        <v>72.23348196189706</v>
      </c>
      <c r="P203" s="52">
        <f t="shared" si="6"/>
        <v>-52.85733315572132</v>
      </c>
      <c r="Q203" s="35">
        <v>-40.507443572914994</v>
      </c>
      <c r="R203" s="33">
        <v>74.89910313901346</v>
      </c>
      <c r="S203" s="34">
        <v>74.89910313901345</v>
      </c>
    </row>
    <row r="204" spans="1:19" ht="33.75" customHeight="1">
      <c r="A204" s="27" t="s">
        <v>334</v>
      </c>
      <c r="B204" s="28" t="s">
        <v>335</v>
      </c>
      <c r="C204" s="29" t="s">
        <v>336</v>
      </c>
      <c r="D204" s="30"/>
      <c r="E204" s="31">
        <v>0</v>
      </c>
      <c r="F204" s="32">
        <v>17368</v>
      </c>
      <c r="G204" s="32">
        <v>17368</v>
      </c>
      <c r="H204" s="33">
        <v>0</v>
      </c>
      <c r="I204" s="34">
        <v>0</v>
      </c>
      <c r="J204" s="31">
        <v>0</v>
      </c>
      <c r="K204" s="32">
        <v>14770</v>
      </c>
      <c r="L204" s="32">
        <v>14770</v>
      </c>
      <c r="M204" s="33">
        <v>0</v>
      </c>
      <c r="N204" s="34">
        <v>0</v>
      </c>
      <c r="O204" s="52" t="str">
        <f aca="true" t="shared" si="7" ref="O204:O267">IF(E204&gt;0,(J204/E204-1)*100," ")</f>
        <v> </v>
      </c>
      <c r="P204" s="52">
        <f t="shared" si="6"/>
        <v>-14.958544449562417</v>
      </c>
      <c r="Q204" s="35">
        <v>-14.958544449562414</v>
      </c>
      <c r="R204" s="33"/>
      <c r="S204" s="34"/>
    </row>
    <row r="205" spans="1:19" ht="33.75" customHeight="1">
      <c r="A205" s="27" t="s">
        <v>107</v>
      </c>
      <c r="B205" s="28" t="s">
        <v>146</v>
      </c>
      <c r="C205" s="29" t="s">
        <v>337</v>
      </c>
      <c r="D205" s="30" t="s">
        <v>20</v>
      </c>
      <c r="E205" s="31"/>
      <c r="F205" s="32"/>
      <c r="G205" s="32"/>
      <c r="H205" s="33"/>
      <c r="I205" s="34"/>
      <c r="J205" s="31">
        <v>6072</v>
      </c>
      <c r="K205" s="32">
        <v>8154</v>
      </c>
      <c r="L205" s="32">
        <v>14226</v>
      </c>
      <c r="M205" s="33">
        <v>31575</v>
      </c>
      <c r="N205" s="34">
        <v>31575</v>
      </c>
      <c r="O205" s="52" t="str">
        <f t="shared" si="7"/>
        <v> </v>
      </c>
      <c r="P205" s="52" t="str">
        <f t="shared" si="6"/>
        <v> </v>
      </c>
      <c r="Q205" s="35"/>
      <c r="R205" s="33"/>
      <c r="S205" s="34"/>
    </row>
    <row r="206" spans="1:19" ht="33.75" customHeight="1">
      <c r="A206" s="27" t="s">
        <v>37</v>
      </c>
      <c r="B206" s="28" t="s">
        <v>338</v>
      </c>
      <c r="C206" s="29" t="s">
        <v>339</v>
      </c>
      <c r="D206" s="30" t="s">
        <v>18</v>
      </c>
      <c r="E206" s="31">
        <v>0</v>
      </c>
      <c r="F206" s="32">
        <v>11922</v>
      </c>
      <c r="G206" s="32">
        <v>11922</v>
      </c>
      <c r="H206" s="33">
        <v>0</v>
      </c>
      <c r="I206" s="34">
        <v>0</v>
      </c>
      <c r="J206" s="31">
        <v>0</v>
      </c>
      <c r="K206" s="32">
        <v>14139</v>
      </c>
      <c r="L206" s="32">
        <v>14139</v>
      </c>
      <c r="M206" s="33">
        <v>0</v>
      </c>
      <c r="N206" s="34">
        <v>0</v>
      </c>
      <c r="O206" s="52" t="str">
        <f t="shared" si="7"/>
        <v> </v>
      </c>
      <c r="P206" s="52">
        <f t="shared" si="6"/>
        <v>18.595873175641664</v>
      </c>
      <c r="Q206" s="35">
        <v>18.59587317564167</v>
      </c>
      <c r="R206" s="33"/>
      <c r="S206" s="34"/>
    </row>
    <row r="207" spans="1:19" ht="33.75" customHeight="1">
      <c r="A207" s="27" t="s">
        <v>15</v>
      </c>
      <c r="B207" s="28" t="s">
        <v>100</v>
      </c>
      <c r="C207" s="29" t="s">
        <v>340</v>
      </c>
      <c r="D207" s="30"/>
      <c r="E207" s="31">
        <v>0</v>
      </c>
      <c r="F207" s="32">
        <v>10560</v>
      </c>
      <c r="G207" s="32">
        <v>10560</v>
      </c>
      <c r="H207" s="33">
        <v>0</v>
      </c>
      <c r="I207" s="34">
        <v>0</v>
      </c>
      <c r="J207" s="31">
        <v>0</v>
      </c>
      <c r="K207" s="32">
        <v>14065</v>
      </c>
      <c r="L207" s="32">
        <v>14065</v>
      </c>
      <c r="M207" s="33">
        <v>0</v>
      </c>
      <c r="N207" s="34">
        <v>0</v>
      </c>
      <c r="O207" s="52" t="str">
        <f t="shared" si="7"/>
        <v> </v>
      </c>
      <c r="P207" s="52">
        <f t="shared" si="6"/>
        <v>33.19128787878789</v>
      </c>
      <c r="Q207" s="35">
        <v>33.191287878787875</v>
      </c>
      <c r="R207" s="33"/>
      <c r="S207" s="34"/>
    </row>
    <row r="208" spans="1:19" ht="33.75" customHeight="1">
      <c r="A208" s="27" t="s">
        <v>65</v>
      </c>
      <c r="B208" s="28" t="s">
        <v>341</v>
      </c>
      <c r="C208" s="29" t="s">
        <v>342</v>
      </c>
      <c r="D208" s="30"/>
      <c r="E208" s="31">
        <v>0</v>
      </c>
      <c r="F208" s="32">
        <v>14023</v>
      </c>
      <c r="G208" s="32">
        <v>14023</v>
      </c>
      <c r="H208" s="33">
        <v>0</v>
      </c>
      <c r="I208" s="34">
        <v>0</v>
      </c>
      <c r="J208" s="31">
        <v>0</v>
      </c>
      <c r="K208" s="32">
        <v>14063</v>
      </c>
      <c r="L208" s="32">
        <v>14063</v>
      </c>
      <c r="M208" s="33">
        <v>0</v>
      </c>
      <c r="N208" s="34">
        <v>0</v>
      </c>
      <c r="O208" s="52" t="str">
        <f t="shared" si="7"/>
        <v> </v>
      </c>
      <c r="P208" s="52">
        <f t="shared" si="6"/>
        <v>0.28524566783141303</v>
      </c>
      <c r="Q208" s="35">
        <v>0.2852456678314198</v>
      </c>
      <c r="R208" s="33"/>
      <c r="S208" s="34"/>
    </row>
    <row r="209" spans="1:19" ht="33.75" customHeight="1">
      <c r="A209" s="27" t="s">
        <v>133</v>
      </c>
      <c r="B209" s="28" t="s">
        <v>343</v>
      </c>
      <c r="C209" s="29" t="s">
        <v>344</v>
      </c>
      <c r="D209" s="30" t="s">
        <v>20</v>
      </c>
      <c r="E209" s="31">
        <v>5674</v>
      </c>
      <c r="F209" s="32">
        <v>9020</v>
      </c>
      <c r="G209" s="32">
        <v>14694</v>
      </c>
      <c r="H209" s="33">
        <v>16914.9366</v>
      </c>
      <c r="I209" s="34">
        <v>16914.9366</v>
      </c>
      <c r="J209" s="31">
        <v>6104</v>
      </c>
      <c r="K209" s="32">
        <v>7926</v>
      </c>
      <c r="L209" s="32">
        <v>14030</v>
      </c>
      <c r="M209" s="33">
        <v>18258.8143</v>
      </c>
      <c r="N209" s="34">
        <v>18258.8143</v>
      </c>
      <c r="O209" s="52">
        <f t="shared" si="7"/>
        <v>7.578427916813535</v>
      </c>
      <c r="P209" s="52">
        <f t="shared" si="6"/>
        <v>-12.128603104212864</v>
      </c>
      <c r="Q209" s="35">
        <v>-4.518851231795291</v>
      </c>
      <c r="R209" s="33">
        <v>7.944917156828109</v>
      </c>
      <c r="S209" s="34">
        <v>7.944917156828109</v>
      </c>
    </row>
    <row r="210" spans="1:19" ht="33.75" customHeight="1">
      <c r="A210" s="27" t="s">
        <v>202</v>
      </c>
      <c r="B210" s="28" t="s">
        <v>345</v>
      </c>
      <c r="C210" s="29" t="s">
        <v>346</v>
      </c>
      <c r="D210" s="30" t="s">
        <v>18</v>
      </c>
      <c r="E210" s="31">
        <v>0</v>
      </c>
      <c r="F210" s="32">
        <v>13055</v>
      </c>
      <c r="G210" s="32">
        <v>13055</v>
      </c>
      <c r="H210" s="33">
        <v>0</v>
      </c>
      <c r="I210" s="34">
        <v>0</v>
      </c>
      <c r="J210" s="31">
        <v>0</v>
      </c>
      <c r="K210" s="32">
        <v>13870</v>
      </c>
      <c r="L210" s="32">
        <v>13870</v>
      </c>
      <c r="M210" s="33">
        <v>0</v>
      </c>
      <c r="N210" s="34">
        <v>0</v>
      </c>
      <c r="O210" s="52" t="str">
        <f t="shared" si="7"/>
        <v> </v>
      </c>
      <c r="P210" s="52">
        <f t="shared" si="6"/>
        <v>6.242818843355047</v>
      </c>
      <c r="Q210" s="35">
        <v>6.242818843355036</v>
      </c>
      <c r="R210" s="33"/>
      <c r="S210" s="34"/>
    </row>
    <row r="211" spans="1:19" ht="33.75" customHeight="1">
      <c r="A211" s="27" t="s">
        <v>81</v>
      </c>
      <c r="B211" s="28" t="s">
        <v>347</v>
      </c>
      <c r="C211" s="29" t="s">
        <v>348</v>
      </c>
      <c r="D211" s="30" t="s">
        <v>20</v>
      </c>
      <c r="E211" s="31">
        <v>1780</v>
      </c>
      <c r="F211" s="32">
        <v>11648</v>
      </c>
      <c r="G211" s="32">
        <v>13428</v>
      </c>
      <c r="H211" s="33">
        <v>5052</v>
      </c>
      <c r="I211" s="34">
        <v>5052</v>
      </c>
      <c r="J211" s="31">
        <v>2851</v>
      </c>
      <c r="K211" s="32">
        <v>10838</v>
      </c>
      <c r="L211" s="32">
        <v>13689</v>
      </c>
      <c r="M211" s="33">
        <v>7704</v>
      </c>
      <c r="N211" s="34">
        <v>7704</v>
      </c>
      <c r="O211" s="52">
        <f t="shared" si="7"/>
        <v>60.168539325842694</v>
      </c>
      <c r="P211" s="52">
        <f t="shared" si="6"/>
        <v>-6.95398351648352</v>
      </c>
      <c r="Q211" s="35">
        <v>1.9436997319034852</v>
      </c>
      <c r="R211" s="33">
        <v>52.49406175771971</v>
      </c>
      <c r="S211" s="34">
        <v>52.49406175771971</v>
      </c>
    </row>
    <row r="212" spans="1:19" ht="33.75" customHeight="1">
      <c r="A212" s="27" t="s">
        <v>107</v>
      </c>
      <c r="B212" s="28" t="s">
        <v>116</v>
      </c>
      <c r="C212" s="29" t="s">
        <v>349</v>
      </c>
      <c r="D212" s="30"/>
      <c r="E212" s="31">
        <v>0</v>
      </c>
      <c r="F212" s="32">
        <v>12035</v>
      </c>
      <c r="G212" s="32">
        <v>12035</v>
      </c>
      <c r="H212" s="33">
        <v>0</v>
      </c>
      <c r="I212" s="34">
        <v>0</v>
      </c>
      <c r="J212" s="31">
        <v>0</v>
      </c>
      <c r="K212" s="32">
        <v>13389</v>
      </c>
      <c r="L212" s="32">
        <v>13389</v>
      </c>
      <c r="M212" s="33">
        <v>0</v>
      </c>
      <c r="N212" s="34">
        <v>0</v>
      </c>
      <c r="O212" s="52" t="str">
        <f t="shared" si="7"/>
        <v> </v>
      </c>
      <c r="P212" s="52">
        <f t="shared" si="6"/>
        <v>11.250519318653929</v>
      </c>
      <c r="Q212" s="35">
        <v>11.250519318653925</v>
      </c>
      <c r="R212" s="33"/>
      <c r="S212" s="34"/>
    </row>
    <row r="213" spans="1:19" ht="33.75" customHeight="1">
      <c r="A213" s="27" t="s">
        <v>65</v>
      </c>
      <c r="B213" s="28" t="s">
        <v>350</v>
      </c>
      <c r="C213" s="29" t="s">
        <v>351</v>
      </c>
      <c r="D213" s="30"/>
      <c r="E213" s="31">
        <v>1769</v>
      </c>
      <c r="F213" s="32">
        <v>8340</v>
      </c>
      <c r="G213" s="32">
        <v>10109</v>
      </c>
      <c r="H213" s="33">
        <v>6798</v>
      </c>
      <c r="I213" s="34">
        <v>6798</v>
      </c>
      <c r="J213" s="31">
        <v>2482</v>
      </c>
      <c r="K213" s="32">
        <v>10888</v>
      </c>
      <c r="L213" s="32">
        <v>13370</v>
      </c>
      <c r="M213" s="33">
        <v>8844</v>
      </c>
      <c r="N213" s="34">
        <v>8844</v>
      </c>
      <c r="O213" s="52">
        <f t="shared" si="7"/>
        <v>40.30525720746185</v>
      </c>
      <c r="P213" s="52">
        <f t="shared" si="6"/>
        <v>30.5515587529976</v>
      </c>
      <c r="Q213" s="35">
        <v>32.25838361855772</v>
      </c>
      <c r="R213" s="33">
        <v>30.097087378640776</v>
      </c>
      <c r="S213" s="34">
        <v>30.097087378640776</v>
      </c>
    </row>
    <row r="214" spans="1:19" ht="33.75" customHeight="1">
      <c r="A214" s="27" t="s">
        <v>84</v>
      </c>
      <c r="B214" s="28" t="s">
        <v>299</v>
      </c>
      <c r="C214" s="29" t="s">
        <v>352</v>
      </c>
      <c r="D214" s="30" t="s">
        <v>20</v>
      </c>
      <c r="E214" s="31">
        <v>2756</v>
      </c>
      <c r="F214" s="32">
        <v>10445</v>
      </c>
      <c r="G214" s="32">
        <v>13201</v>
      </c>
      <c r="H214" s="33">
        <v>5287</v>
      </c>
      <c r="I214" s="34">
        <v>5287</v>
      </c>
      <c r="J214" s="31">
        <v>4308</v>
      </c>
      <c r="K214" s="32">
        <v>9055</v>
      </c>
      <c r="L214" s="32">
        <v>13363</v>
      </c>
      <c r="M214" s="33">
        <v>8223</v>
      </c>
      <c r="N214" s="34">
        <v>8223</v>
      </c>
      <c r="O214" s="52">
        <f t="shared" si="7"/>
        <v>56.31349782293178</v>
      </c>
      <c r="P214" s="52">
        <f t="shared" si="6"/>
        <v>-13.307802776448064</v>
      </c>
      <c r="Q214" s="35">
        <v>1.2271797591091584</v>
      </c>
      <c r="R214" s="33">
        <v>55.53243805560809</v>
      </c>
      <c r="S214" s="34">
        <v>55.53243805560809</v>
      </c>
    </row>
    <row r="215" spans="1:19" ht="33.75" customHeight="1">
      <c r="A215" s="27" t="s">
        <v>24</v>
      </c>
      <c r="B215" s="28" t="s">
        <v>25</v>
      </c>
      <c r="C215" s="29" t="s">
        <v>353</v>
      </c>
      <c r="D215" s="30" t="s">
        <v>18</v>
      </c>
      <c r="E215" s="31">
        <v>0</v>
      </c>
      <c r="F215" s="32">
        <v>12529</v>
      </c>
      <c r="G215" s="32">
        <v>12529</v>
      </c>
      <c r="H215" s="33">
        <v>0</v>
      </c>
      <c r="I215" s="34">
        <v>0</v>
      </c>
      <c r="J215" s="31">
        <v>0</v>
      </c>
      <c r="K215" s="32">
        <v>13193</v>
      </c>
      <c r="L215" s="32">
        <v>13193</v>
      </c>
      <c r="M215" s="33">
        <v>0</v>
      </c>
      <c r="N215" s="34">
        <v>0</v>
      </c>
      <c r="O215" s="52" t="str">
        <f t="shared" si="7"/>
        <v> </v>
      </c>
      <c r="P215" s="52">
        <f t="shared" si="6"/>
        <v>5.299704685130502</v>
      </c>
      <c r="Q215" s="35">
        <v>5.299704685130497</v>
      </c>
      <c r="R215" s="33"/>
      <c r="S215" s="34"/>
    </row>
    <row r="216" spans="1:19" ht="33.75" customHeight="1">
      <c r="A216" s="27" t="s">
        <v>107</v>
      </c>
      <c r="B216" s="28" t="s">
        <v>354</v>
      </c>
      <c r="C216" s="29" t="s">
        <v>355</v>
      </c>
      <c r="D216" s="30" t="s">
        <v>20</v>
      </c>
      <c r="E216" s="31">
        <v>1956</v>
      </c>
      <c r="F216" s="32">
        <v>8733</v>
      </c>
      <c r="G216" s="32">
        <v>10689</v>
      </c>
      <c r="H216" s="33">
        <v>5420</v>
      </c>
      <c r="I216" s="34">
        <v>5420</v>
      </c>
      <c r="J216" s="31">
        <v>3688</v>
      </c>
      <c r="K216" s="32">
        <v>9452</v>
      </c>
      <c r="L216" s="32">
        <v>13140</v>
      </c>
      <c r="M216" s="33">
        <v>9655</v>
      </c>
      <c r="N216" s="34">
        <v>9655</v>
      </c>
      <c r="O216" s="52">
        <f t="shared" si="7"/>
        <v>88.54805725971372</v>
      </c>
      <c r="P216" s="52">
        <f t="shared" si="6"/>
        <v>8.233138669414863</v>
      </c>
      <c r="Q216" s="35">
        <v>22.930115071568903</v>
      </c>
      <c r="R216" s="33">
        <v>78.13653136531366</v>
      </c>
      <c r="S216" s="34">
        <v>78.13653136531366</v>
      </c>
    </row>
    <row r="217" spans="1:19" ht="33.75" customHeight="1">
      <c r="A217" s="27" t="s">
        <v>166</v>
      </c>
      <c r="B217" s="28" t="s">
        <v>356</v>
      </c>
      <c r="C217" s="29" t="s">
        <v>357</v>
      </c>
      <c r="D217" s="30" t="s">
        <v>20</v>
      </c>
      <c r="E217" s="31">
        <v>4019</v>
      </c>
      <c r="F217" s="32">
        <v>7131</v>
      </c>
      <c r="G217" s="32">
        <v>11150</v>
      </c>
      <c r="H217" s="33">
        <v>7828</v>
      </c>
      <c r="I217" s="34">
        <v>7828</v>
      </c>
      <c r="J217" s="31">
        <v>5233</v>
      </c>
      <c r="K217" s="32">
        <v>7847</v>
      </c>
      <c r="L217" s="32">
        <v>13080</v>
      </c>
      <c r="M217" s="33">
        <v>10087</v>
      </c>
      <c r="N217" s="34">
        <v>10087</v>
      </c>
      <c r="O217" s="52">
        <f t="shared" si="7"/>
        <v>30.20651903458571</v>
      </c>
      <c r="P217" s="52">
        <f t="shared" si="6"/>
        <v>10.040667508063382</v>
      </c>
      <c r="Q217" s="35">
        <v>17.309417040358742</v>
      </c>
      <c r="R217" s="33">
        <v>28.857945835462445</v>
      </c>
      <c r="S217" s="34">
        <v>28.857945835462445</v>
      </c>
    </row>
    <row r="218" spans="1:19" ht="33.75" customHeight="1">
      <c r="A218" s="27" t="s">
        <v>84</v>
      </c>
      <c r="B218" s="28" t="s">
        <v>358</v>
      </c>
      <c r="C218" s="29" t="s">
        <v>359</v>
      </c>
      <c r="D218" s="30" t="s">
        <v>20</v>
      </c>
      <c r="E218" s="31">
        <v>3603</v>
      </c>
      <c r="F218" s="32">
        <v>7528</v>
      </c>
      <c r="G218" s="32">
        <v>11131</v>
      </c>
      <c r="H218" s="33">
        <v>6962</v>
      </c>
      <c r="I218" s="34">
        <v>6962</v>
      </c>
      <c r="J218" s="31">
        <v>4724</v>
      </c>
      <c r="K218" s="32">
        <v>8204</v>
      </c>
      <c r="L218" s="32">
        <v>12928</v>
      </c>
      <c r="M218" s="33">
        <v>9140</v>
      </c>
      <c r="N218" s="34">
        <v>9140</v>
      </c>
      <c r="O218" s="52">
        <f t="shared" si="7"/>
        <v>31.112961421038033</v>
      </c>
      <c r="P218" s="52">
        <f t="shared" si="6"/>
        <v>8.979808714133908</v>
      </c>
      <c r="Q218" s="35">
        <v>16.144102057317404</v>
      </c>
      <c r="R218" s="33">
        <v>31.284113760413675</v>
      </c>
      <c r="S218" s="34">
        <v>31.284113760413675</v>
      </c>
    </row>
    <row r="219" spans="1:19" ht="33.75" customHeight="1">
      <c r="A219" s="27" t="s">
        <v>133</v>
      </c>
      <c r="B219" s="28" t="s">
        <v>343</v>
      </c>
      <c r="C219" s="29" t="s">
        <v>54</v>
      </c>
      <c r="D219" s="30" t="s">
        <v>20</v>
      </c>
      <c r="E219" s="31">
        <v>6199</v>
      </c>
      <c r="F219" s="32">
        <v>9708</v>
      </c>
      <c r="G219" s="32">
        <v>15907</v>
      </c>
      <c r="H219" s="33">
        <v>18892.4693</v>
      </c>
      <c r="I219" s="34">
        <v>18892.4693</v>
      </c>
      <c r="J219" s="31">
        <v>5885</v>
      </c>
      <c r="K219" s="32">
        <v>6935</v>
      </c>
      <c r="L219" s="32">
        <v>12820</v>
      </c>
      <c r="M219" s="33">
        <v>18198.1999</v>
      </c>
      <c r="N219" s="34">
        <v>18198.1999</v>
      </c>
      <c r="O219" s="52">
        <f t="shared" si="7"/>
        <v>-5.065333118244874</v>
      </c>
      <c r="P219" s="52">
        <f t="shared" si="6"/>
        <v>-28.56407086938607</v>
      </c>
      <c r="Q219" s="35">
        <v>-19.406550575218457</v>
      </c>
      <c r="R219" s="33">
        <v>-3.6748473107218493</v>
      </c>
      <c r="S219" s="34">
        <v>-3.6748473107218493</v>
      </c>
    </row>
    <row r="220" spans="1:19" ht="33.75" customHeight="1">
      <c r="A220" s="27" t="s">
        <v>24</v>
      </c>
      <c r="B220" s="28" t="s">
        <v>360</v>
      </c>
      <c r="C220" s="29" t="s">
        <v>361</v>
      </c>
      <c r="D220" s="30" t="s">
        <v>20</v>
      </c>
      <c r="E220" s="31">
        <v>4049</v>
      </c>
      <c r="F220" s="32">
        <v>6091</v>
      </c>
      <c r="G220" s="32">
        <v>10140</v>
      </c>
      <c r="H220" s="33">
        <v>19337.5</v>
      </c>
      <c r="I220" s="34">
        <v>19337.5</v>
      </c>
      <c r="J220" s="31">
        <v>6785</v>
      </c>
      <c r="K220" s="32">
        <v>6018</v>
      </c>
      <c r="L220" s="32">
        <v>12803</v>
      </c>
      <c r="M220" s="33">
        <v>29683</v>
      </c>
      <c r="N220" s="34">
        <v>29683</v>
      </c>
      <c r="O220" s="52">
        <f t="shared" si="7"/>
        <v>67.5722400592739</v>
      </c>
      <c r="P220" s="52">
        <f t="shared" si="6"/>
        <v>-1.1984895747824686</v>
      </c>
      <c r="Q220" s="35">
        <v>26.26232741617357</v>
      </c>
      <c r="R220" s="33">
        <v>53.499676793794436</v>
      </c>
      <c r="S220" s="34">
        <v>53.499676793794436</v>
      </c>
    </row>
    <row r="221" spans="1:19" ht="33.75" customHeight="1">
      <c r="A221" s="27" t="s">
        <v>84</v>
      </c>
      <c r="B221" s="28" t="s">
        <v>362</v>
      </c>
      <c r="C221" s="29" t="s">
        <v>363</v>
      </c>
      <c r="D221" s="30"/>
      <c r="E221" s="31">
        <v>0</v>
      </c>
      <c r="F221" s="32">
        <v>14173</v>
      </c>
      <c r="G221" s="32">
        <v>14173</v>
      </c>
      <c r="H221" s="33">
        <v>0</v>
      </c>
      <c r="I221" s="34">
        <v>0</v>
      </c>
      <c r="J221" s="31">
        <v>0</v>
      </c>
      <c r="K221" s="32">
        <v>12714</v>
      </c>
      <c r="L221" s="32">
        <v>12714</v>
      </c>
      <c r="M221" s="33">
        <v>0</v>
      </c>
      <c r="N221" s="34">
        <v>0</v>
      </c>
      <c r="O221" s="52" t="str">
        <f t="shared" si="7"/>
        <v> </v>
      </c>
      <c r="P221" s="52">
        <f t="shared" si="6"/>
        <v>-10.294221406900439</v>
      </c>
      <c r="Q221" s="35">
        <v>-10.294221406900444</v>
      </c>
      <c r="R221" s="33"/>
      <c r="S221" s="34"/>
    </row>
    <row r="222" spans="1:19" ht="33.75" customHeight="1">
      <c r="A222" s="27" t="s">
        <v>15</v>
      </c>
      <c r="B222" s="28" t="s">
        <v>16</v>
      </c>
      <c r="C222" s="29" t="s">
        <v>364</v>
      </c>
      <c r="D222" s="30" t="s">
        <v>18</v>
      </c>
      <c r="E222" s="31">
        <v>0</v>
      </c>
      <c r="F222" s="32">
        <v>11432</v>
      </c>
      <c r="G222" s="32">
        <v>11432</v>
      </c>
      <c r="H222" s="33">
        <v>0</v>
      </c>
      <c r="I222" s="34">
        <v>0</v>
      </c>
      <c r="J222" s="31">
        <v>0</v>
      </c>
      <c r="K222" s="32">
        <v>12659</v>
      </c>
      <c r="L222" s="32">
        <v>12659</v>
      </c>
      <c r="M222" s="33">
        <v>0</v>
      </c>
      <c r="N222" s="34">
        <v>0</v>
      </c>
      <c r="O222" s="52" t="str">
        <f t="shared" si="7"/>
        <v> </v>
      </c>
      <c r="P222" s="52">
        <f t="shared" si="6"/>
        <v>10.733030090972706</v>
      </c>
      <c r="Q222" s="35">
        <v>10.73303009097271</v>
      </c>
      <c r="R222" s="33"/>
      <c r="S222" s="34"/>
    </row>
    <row r="223" spans="1:19" ht="33.75" customHeight="1">
      <c r="A223" s="27" t="s">
        <v>15</v>
      </c>
      <c r="B223" s="28" t="s">
        <v>16</v>
      </c>
      <c r="C223" s="29" t="s">
        <v>365</v>
      </c>
      <c r="D223" s="30" t="s">
        <v>20</v>
      </c>
      <c r="E223" s="31">
        <v>2265</v>
      </c>
      <c r="F223" s="32">
        <v>8950</v>
      </c>
      <c r="G223" s="32">
        <v>11215</v>
      </c>
      <c r="H223" s="33">
        <v>7870</v>
      </c>
      <c r="I223" s="34">
        <v>7870</v>
      </c>
      <c r="J223" s="31">
        <v>2770</v>
      </c>
      <c r="K223" s="32">
        <v>9705</v>
      </c>
      <c r="L223" s="32">
        <v>12475</v>
      </c>
      <c r="M223" s="33">
        <v>7938</v>
      </c>
      <c r="N223" s="34">
        <v>7938</v>
      </c>
      <c r="O223" s="52">
        <f t="shared" si="7"/>
        <v>22.29580573951435</v>
      </c>
      <c r="P223" s="52">
        <f t="shared" si="6"/>
        <v>8.435754189944134</v>
      </c>
      <c r="Q223" s="35">
        <v>11.234953187695051</v>
      </c>
      <c r="R223" s="33">
        <v>0.8640406607369758</v>
      </c>
      <c r="S223" s="34">
        <v>0.8640406607369758</v>
      </c>
    </row>
    <row r="224" spans="1:19" ht="33.75" customHeight="1">
      <c r="A224" s="27" t="s">
        <v>89</v>
      </c>
      <c r="B224" s="28" t="s">
        <v>366</v>
      </c>
      <c r="C224" s="29" t="s">
        <v>367</v>
      </c>
      <c r="D224" s="30" t="s">
        <v>20</v>
      </c>
      <c r="E224" s="31">
        <v>5907</v>
      </c>
      <c r="F224" s="32">
        <v>8964</v>
      </c>
      <c r="G224" s="32">
        <v>14871</v>
      </c>
      <c r="H224" s="33">
        <v>16122</v>
      </c>
      <c r="I224" s="34">
        <v>0</v>
      </c>
      <c r="J224" s="31">
        <v>7385</v>
      </c>
      <c r="K224" s="32">
        <v>5015</v>
      </c>
      <c r="L224" s="32">
        <v>12400</v>
      </c>
      <c r="M224" s="33">
        <v>20498.5</v>
      </c>
      <c r="N224" s="34">
        <v>0</v>
      </c>
      <c r="O224" s="52">
        <f t="shared" si="7"/>
        <v>25.02116133401049</v>
      </c>
      <c r="P224" s="52">
        <f t="shared" si="6"/>
        <v>-44.053993752788934</v>
      </c>
      <c r="Q224" s="35">
        <v>-16.61623293658799</v>
      </c>
      <c r="R224" s="33">
        <v>27.146135715171816</v>
      </c>
      <c r="S224" s="34"/>
    </row>
    <row r="225" spans="1:19" ht="33.75" customHeight="1">
      <c r="A225" s="27" t="s">
        <v>81</v>
      </c>
      <c r="B225" s="28" t="s">
        <v>368</v>
      </c>
      <c r="C225" s="29" t="s">
        <v>54</v>
      </c>
      <c r="D225" s="30"/>
      <c r="E225" s="31">
        <v>2811</v>
      </c>
      <c r="F225" s="32">
        <v>5880</v>
      </c>
      <c r="G225" s="32">
        <v>8691</v>
      </c>
      <c r="H225" s="33">
        <v>6737.5</v>
      </c>
      <c r="I225" s="34">
        <v>6737.5</v>
      </c>
      <c r="J225" s="31">
        <v>3313</v>
      </c>
      <c r="K225" s="32">
        <v>9022</v>
      </c>
      <c r="L225" s="32">
        <v>12335</v>
      </c>
      <c r="M225" s="33">
        <v>7729.75</v>
      </c>
      <c r="N225" s="34">
        <v>5891.7925</v>
      </c>
      <c r="O225" s="52">
        <f t="shared" si="7"/>
        <v>17.858413376022764</v>
      </c>
      <c r="P225" s="52">
        <f t="shared" si="6"/>
        <v>53.435374149659864</v>
      </c>
      <c r="Q225" s="35">
        <v>41.92843171096536</v>
      </c>
      <c r="R225" s="33">
        <v>14.727272727272728</v>
      </c>
      <c r="S225" s="34">
        <v>-12.55224489795919</v>
      </c>
    </row>
    <row r="226" spans="1:19" ht="33.75" customHeight="1">
      <c r="A226" s="27" t="s">
        <v>89</v>
      </c>
      <c r="B226" s="28" t="s">
        <v>369</v>
      </c>
      <c r="C226" s="29" t="s">
        <v>370</v>
      </c>
      <c r="D226" s="30" t="s">
        <v>20</v>
      </c>
      <c r="E226" s="31">
        <v>4053</v>
      </c>
      <c r="F226" s="32">
        <v>5684</v>
      </c>
      <c r="G226" s="32">
        <v>9737</v>
      </c>
      <c r="H226" s="33">
        <v>7877</v>
      </c>
      <c r="I226" s="34">
        <v>7877</v>
      </c>
      <c r="J226" s="31">
        <v>5196</v>
      </c>
      <c r="K226" s="32">
        <v>7138</v>
      </c>
      <c r="L226" s="32">
        <v>12334</v>
      </c>
      <c r="M226" s="33">
        <v>10013</v>
      </c>
      <c r="N226" s="34">
        <v>10013</v>
      </c>
      <c r="O226" s="52">
        <f t="shared" si="7"/>
        <v>28.20133234641007</v>
      </c>
      <c r="P226" s="52">
        <f t="shared" si="6"/>
        <v>25.58057705840957</v>
      </c>
      <c r="Q226" s="35">
        <v>26.671459381739755</v>
      </c>
      <c r="R226" s="33">
        <v>27.11692268630189</v>
      </c>
      <c r="S226" s="34">
        <v>27.11692268630189</v>
      </c>
    </row>
    <row r="227" spans="1:19" ht="33.75" customHeight="1">
      <c r="A227" s="27" t="s">
        <v>84</v>
      </c>
      <c r="B227" s="28" t="s">
        <v>358</v>
      </c>
      <c r="C227" s="29" t="s">
        <v>371</v>
      </c>
      <c r="D227" s="30" t="s">
        <v>18</v>
      </c>
      <c r="E227" s="31">
        <v>0</v>
      </c>
      <c r="F227" s="32">
        <v>9936</v>
      </c>
      <c r="G227" s="32">
        <v>9936</v>
      </c>
      <c r="H227" s="33">
        <v>0</v>
      </c>
      <c r="I227" s="34">
        <v>0</v>
      </c>
      <c r="J227" s="31">
        <v>0</v>
      </c>
      <c r="K227" s="32">
        <v>12314</v>
      </c>
      <c r="L227" s="32">
        <v>12314</v>
      </c>
      <c r="M227" s="33">
        <v>0</v>
      </c>
      <c r="N227" s="34">
        <v>0</v>
      </c>
      <c r="O227" s="52" t="str">
        <f t="shared" si="7"/>
        <v> </v>
      </c>
      <c r="P227" s="52">
        <f t="shared" si="6"/>
        <v>23.933172302737525</v>
      </c>
      <c r="Q227" s="35">
        <v>23.93317230273752</v>
      </c>
      <c r="R227" s="33"/>
      <c r="S227" s="34"/>
    </row>
    <row r="228" spans="1:19" ht="33.75" customHeight="1">
      <c r="A228" s="27" t="s">
        <v>89</v>
      </c>
      <c r="B228" s="28" t="s">
        <v>254</v>
      </c>
      <c r="C228" s="29" t="s">
        <v>372</v>
      </c>
      <c r="D228" s="30" t="s">
        <v>20</v>
      </c>
      <c r="E228" s="31">
        <v>4778</v>
      </c>
      <c r="F228" s="32">
        <v>8458</v>
      </c>
      <c r="G228" s="32">
        <v>13236</v>
      </c>
      <c r="H228" s="33">
        <v>13338</v>
      </c>
      <c r="I228" s="34">
        <v>13338</v>
      </c>
      <c r="J228" s="31">
        <v>4082</v>
      </c>
      <c r="K228" s="32">
        <v>8209</v>
      </c>
      <c r="L228" s="32">
        <v>12291</v>
      </c>
      <c r="M228" s="33">
        <v>11248.5</v>
      </c>
      <c r="N228" s="34">
        <v>11248.5</v>
      </c>
      <c r="O228" s="52">
        <f t="shared" si="7"/>
        <v>-14.566764336542482</v>
      </c>
      <c r="P228" s="52">
        <f t="shared" si="6"/>
        <v>-2.9439583825963567</v>
      </c>
      <c r="Q228" s="35">
        <v>-7.1396192203082505</v>
      </c>
      <c r="R228" s="33">
        <v>-15.665766981556455</v>
      </c>
      <c r="S228" s="34">
        <v>-15.665766981556455</v>
      </c>
    </row>
    <row r="229" spans="1:19" ht="33.75" customHeight="1">
      <c r="A229" s="27" t="s">
        <v>24</v>
      </c>
      <c r="B229" s="28" t="s">
        <v>373</v>
      </c>
      <c r="C229" s="29" t="s">
        <v>374</v>
      </c>
      <c r="D229" s="30" t="s">
        <v>20</v>
      </c>
      <c r="E229" s="31">
        <v>4655</v>
      </c>
      <c r="F229" s="32">
        <v>6865</v>
      </c>
      <c r="G229" s="32">
        <v>11520</v>
      </c>
      <c r="H229" s="33">
        <v>17700</v>
      </c>
      <c r="I229" s="34">
        <v>17700</v>
      </c>
      <c r="J229" s="31">
        <v>6141</v>
      </c>
      <c r="K229" s="32">
        <v>6134</v>
      </c>
      <c r="L229" s="32">
        <v>12275</v>
      </c>
      <c r="M229" s="33">
        <v>22123</v>
      </c>
      <c r="N229" s="34">
        <v>22123</v>
      </c>
      <c r="O229" s="52">
        <f t="shared" si="7"/>
        <v>31.92266380236306</v>
      </c>
      <c r="P229" s="52">
        <f t="shared" si="6"/>
        <v>-10.648215586307352</v>
      </c>
      <c r="Q229" s="35">
        <v>6.553819444444445</v>
      </c>
      <c r="R229" s="33">
        <v>24.98870056497175</v>
      </c>
      <c r="S229" s="34">
        <v>24.98870056497175</v>
      </c>
    </row>
    <row r="230" spans="1:19" ht="33.75" customHeight="1">
      <c r="A230" s="27" t="s">
        <v>24</v>
      </c>
      <c r="B230" s="28" t="s">
        <v>109</v>
      </c>
      <c r="C230" s="29" t="s">
        <v>375</v>
      </c>
      <c r="D230" s="30" t="s">
        <v>20</v>
      </c>
      <c r="E230" s="31">
        <v>6870</v>
      </c>
      <c r="F230" s="32">
        <v>5745</v>
      </c>
      <c r="G230" s="32">
        <v>12615</v>
      </c>
      <c r="H230" s="33">
        <v>23934</v>
      </c>
      <c r="I230" s="34">
        <v>17573.8</v>
      </c>
      <c r="J230" s="31">
        <v>6953</v>
      </c>
      <c r="K230" s="32">
        <v>5319</v>
      </c>
      <c r="L230" s="32">
        <v>12272</v>
      </c>
      <c r="M230" s="33">
        <v>25792</v>
      </c>
      <c r="N230" s="34">
        <v>18183.36</v>
      </c>
      <c r="O230" s="52">
        <f t="shared" si="7"/>
        <v>1.2081513828238633</v>
      </c>
      <c r="P230" s="52">
        <f t="shared" si="6"/>
        <v>-7.415143603133156</v>
      </c>
      <c r="Q230" s="35">
        <v>-2.7189853349187474</v>
      </c>
      <c r="R230" s="33">
        <v>7.763014957800618</v>
      </c>
      <c r="S230" s="34">
        <v>3.46857253411329</v>
      </c>
    </row>
    <row r="231" spans="1:19" ht="33.75" customHeight="1">
      <c r="A231" s="27" t="s">
        <v>15</v>
      </c>
      <c r="B231" s="28" t="s">
        <v>16</v>
      </c>
      <c r="C231" s="29" t="s">
        <v>376</v>
      </c>
      <c r="D231" s="30"/>
      <c r="E231" s="31">
        <v>0</v>
      </c>
      <c r="F231" s="32">
        <v>6484</v>
      </c>
      <c r="G231" s="32">
        <v>6484</v>
      </c>
      <c r="H231" s="33">
        <v>0</v>
      </c>
      <c r="I231" s="34">
        <v>0</v>
      </c>
      <c r="J231" s="31">
        <v>0</v>
      </c>
      <c r="K231" s="32">
        <v>12143</v>
      </c>
      <c r="L231" s="32">
        <v>12143</v>
      </c>
      <c r="M231" s="33">
        <v>0</v>
      </c>
      <c r="N231" s="34">
        <v>0</v>
      </c>
      <c r="O231" s="52" t="str">
        <f t="shared" si="7"/>
        <v> </v>
      </c>
      <c r="P231" s="52">
        <f t="shared" si="6"/>
        <v>87.27637260950031</v>
      </c>
      <c r="Q231" s="35">
        <v>87.27637260950031</v>
      </c>
      <c r="R231" s="33"/>
      <c r="S231" s="34"/>
    </row>
    <row r="232" spans="1:19" ht="33.75" customHeight="1">
      <c r="A232" s="27" t="s">
        <v>15</v>
      </c>
      <c r="B232" s="28" t="s">
        <v>377</v>
      </c>
      <c r="C232" s="29" t="s">
        <v>54</v>
      </c>
      <c r="D232" s="30" t="s">
        <v>18</v>
      </c>
      <c r="E232" s="31">
        <v>0</v>
      </c>
      <c r="F232" s="32">
        <v>14374</v>
      </c>
      <c r="G232" s="32">
        <v>14374</v>
      </c>
      <c r="H232" s="33">
        <v>0</v>
      </c>
      <c r="I232" s="34">
        <v>0</v>
      </c>
      <c r="J232" s="31">
        <v>0</v>
      </c>
      <c r="K232" s="32">
        <v>11959</v>
      </c>
      <c r="L232" s="32">
        <v>11959</v>
      </c>
      <c r="M232" s="33">
        <v>0</v>
      </c>
      <c r="N232" s="34">
        <v>0</v>
      </c>
      <c r="O232" s="52" t="str">
        <f t="shared" si="7"/>
        <v> </v>
      </c>
      <c r="P232" s="52">
        <f t="shared" si="6"/>
        <v>-16.8011687769584</v>
      </c>
      <c r="Q232" s="35">
        <v>-16.8011687769584</v>
      </c>
      <c r="R232" s="33"/>
      <c r="S232" s="34"/>
    </row>
    <row r="233" spans="1:19" ht="33.75" customHeight="1">
      <c r="A233" s="27" t="s">
        <v>65</v>
      </c>
      <c r="B233" s="28" t="s">
        <v>378</v>
      </c>
      <c r="C233" s="29" t="s">
        <v>379</v>
      </c>
      <c r="D233" s="30"/>
      <c r="E233" s="31">
        <v>606</v>
      </c>
      <c r="F233" s="32">
        <v>6576</v>
      </c>
      <c r="G233" s="32">
        <v>7182</v>
      </c>
      <c r="H233" s="33">
        <v>1301.5</v>
      </c>
      <c r="I233" s="34">
        <v>1301.5</v>
      </c>
      <c r="J233" s="31">
        <v>2068</v>
      </c>
      <c r="K233" s="32">
        <v>9735</v>
      </c>
      <c r="L233" s="32">
        <v>11803</v>
      </c>
      <c r="M233" s="33">
        <v>3276.5</v>
      </c>
      <c r="N233" s="34">
        <v>3276.5</v>
      </c>
      <c r="O233" s="52">
        <f t="shared" si="7"/>
        <v>241.25412541254127</v>
      </c>
      <c r="P233" s="52">
        <f t="shared" si="6"/>
        <v>48.038321167883204</v>
      </c>
      <c r="Q233" s="35">
        <v>64.34140907825119</v>
      </c>
      <c r="R233" s="33">
        <v>151.74798309642722</v>
      </c>
      <c r="S233" s="34">
        <v>151.74798309642722</v>
      </c>
    </row>
    <row r="234" spans="1:19" ht="33.75" customHeight="1">
      <c r="A234" s="27" t="s">
        <v>334</v>
      </c>
      <c r="B234" s="28" t="s">
        <v>380</v>
      </c>
      <c r="C234" s="29" t="s">
        <v>381</v>
      </c>
      <c r="D234" s="30"/>
      <c r="E234" s="31">
        <v>1587</v>
      </c>
      <c r="F234" s="32">
        <v>4976</v>
      </c>
      <c r="G234" s="32">
        <v>6563</v>
      </c>
      <c r="H234" s="33">
        <v>3047</v>
      </c>
      <c r="I234" s="34">
        <v>3047</v>
      </c>
      <c r="J234" s="31">
        <v>4343</v>
      </c>
      <c r="K234" s="32">
        <v>7330</v>
      </c>
      <c r="L234" s="32">
        <v>11673</v>
      </c>
      <c r="M234" s="33">
        <v>8342.5</v>
      </c>
      <c r="N234" s="34">
        <v>8342.5</v>
      </c>
      <c r="O234" s="52">
        <f t="shared" si="7"/>
        <v>173.66099558916193</v>
      </c>
      <c r="P234" s="52">
        <f t="shared" si="6"/>
        <v>47.30707395498393</v>
      </c>
      <c r="Q234" s="35">
        <v>77.86073442023465</v>
      </c>
      <c r="R234" s="33">
        <v>173.7938956350509</v>
      </c>
      <c r="S234" s="34">
        <v>173.7938956350509</v>
      </c>
    </row>
    <row r="235" spans="1:19" ht="33.75" customHeight="1">
      <c r="A235" s="27" t="s">
        <v>24</v>
      </c>
      <c r="B235" s="28" t="s">
        <v>126</v>
      </c>
      <c r="C235" s="29" t="s">
        <v>382</v>
      </c>
      <c r="D235" s="30" t="s">
        <v>20</v>
      </c>
      <c r="E235" s="31">
        <v>3049</v>
      </c>
      <c r="F235" s="32">
        <v>0</v>
      </c>
      <c r="G235" s="32">
        <v>3049</v>
      </c>
      <c r="H235" s="33">
        <v>14755</v>
      </c>
      <c r="I235" s="34">
        <v>14755</v>
      </c>
      <c r="J235" s="31">
        <v>11561</v>
      </c>
      <c r="K235" s="32">
        <v>0</v>
      </c>
      <c r="L235" s="32">
        <v>11561</v>
      </c>
      <c r="M235" s="33">
        <v>79617.5</v>
      </c>
      <c r="N235" s="34">
        <v>79617.5</v>
      </c>
      <c r="O235" s="52">
        <f t="shared" si="7"/>
        <v>279.17349950803543</v>
      </c>
      <c r="P235" s="52" t="str">
        <f t="shared" si="6"/>
        <v> </v>
      </c>
      <c r="Q235" s="35">
        <v>279.17349950803543</v>
      </c>
      <c r="R235" s="33">
        <v>439.59674686546936</v>
      </c>
      <c r="S235" s="34">
        <v>439.59674686546936</v>
      </c>
    </row>
    <row r="236" spans="1:19" ht="33.75" customHeight="1">
      <c r="A236" s="27" t="s">
        <v>21</v>
      </c>
      <c r="B236" s="28" t="s">
        <v>63</v>
      </c>
      <c r="C236" s="29" t="s">
        <v>383</v>
      </c>
      <c r="D236" s="30" t="s">
        <v>20</v>
      </c>
      <c r="E236" s="31">
        <v>6038</v>
      </c>
      <c r="F236" s="32">
        <v>4391</v>
      </c>
      <c r="G236" s="32">
        <v>10429</v>
      </c>
      <c r="H236" s="33">
        <v>34911</v>
      </c>
      <c r="I236" s="34">
        <v>25485.03</v>
      </c>
      <c r="J236" s="31">
        <v>6402</v>
      </c>
      <c r="K236" s="32">
        <v>5158</v>
      </c>
      <c r="L236" s="32">
        <v>11560</v>
      </c>
      <c r="M236" s="33">
        <v>37227</v>
      </c>
      <c r="N236" s="34">
        <v>27175.71</v>
      </c>
      <c r="O236" s="52">
        <f t="shared" si="7"/>
        <v>6.028486253726406</v>
      </c>
      <c r="P236" s="52">
        <f t="shared" si="6"/>
        <v>17.467547255750393</v>
      </c>
      <c r="Q236" s="35">
        <v>10.8447598043916</v>
      </c>
      <c r="R236" s="33">
        <v>6.634012202457678</v>
      </c>
      <c r="S236" s="34">
        <v>6.63401220245768</v>
      </c>
    </row>
    <row r="237" spans="1:19" ht="33.75" customHeight="1">
      <c r="A237" s="27" t="s">
        <v>15</v>
      </c>
      <c r="B237" s="28" t="s">
        <v>16</v>
      </c>
      <c r="C237" s="29" t="s">
        <v>384</v>
      </c>
      <c r="D237" s="30" t="s">
        <v>18</v>
      </c>
      <c r="E237" s="31">
        <v>0</v>
      </c>
      <c r="F237" s="32">
        <v>7991</v>
      </c>
      <c r="G237" s="32">
        <v>7991</v>
      </c>
      <c r="H237" s="33">
        <v>0</v>
      </c>
      <c r="I237" s="34">
        <v>0</v>
      </c>
      <c r="J237" s="31">
        <v>0</v>
      </c>
      <c r="K237" s="32">
        <v>11274</v>
      </c>
      <c r="L237" s="32">
        <v>11274</v>
      </c>
      <c r="M237" s="33">
        <v>0</v>
      </c>
      <c r="N237" s="34">
        <v>0</v>
      </c>
      <c r="O237" s="52" t="str">
        <f t="shared" si="7"/>
        <v> </v>
      </c>
      <c r="P237" s="52">
        <f t="shared" si="6"/>
        <v>41.08371918408209</v>
      </c>
      <c r="Q237" s="35">
        <v>41.08371918408209</v>
      </c>
      <c r="R237" s="33"/>
      <c r="S237" s="34"/>
    </row>
    <row r="238" spans="1:19" ht="33.75" customHeight="1">
      <c r="A238" s="27" t="s">
        <v>15</v>
      </c>
      <c r="B238" s="28" t="s">
        <v>100</v>
      </c>
      <c r="C238" s="29" t="s">
        <v>385</v>
      </c>
      <c r="D238" s="30" t="s">
        <v>20</v>
      </c>
      <c r="E238" s="31">
        <v>2334</v>
      </c>
      <c r="F238" s="32">
        <v>4572</v>
      </c>
      <c r="G238" s="32">
        <v>6906</v>
      </c>
      <c r="H238" s="33">
        <v>13146</v>
      </c>
      <c r="I238" s="34">
        <v>13146</v>
      </c>
      <c r="J238" s="31">
        <v>3359</v>
      </c>
      <c r="K238" s="32">
        <v>7820</v>
      </c>
      <c r="L238" s="32">
        <v>11179</v>
      </c>
      <c r="M238" s="33">
        <v>16622</v>
      </c>
      <c r="N238" s="34">
        <v>16622</v>
      </c>
      <c r="O238" s="52">
        <f t="shared" si="7"/>
        <v>43.916023993144826</v>
      </c>
      <c r="P238" s="52">
        <f t="shared" si="6"/>
        <v>71.04111986001749</v>
      </c>
      <c r="Q238" s="35">
        <v>61.87373298580944</v>
      </c>
      <c r="R238" s="33">
        <v>26.441503118819416</v>
      </c>
      <c r="S238" s="34">
        <v>26.441503118819416</v>
      </c>
    </row>
    <row r="239" spans="1:19" ht="33.75" customHeight="1">
      <c r="A239" s="27" t="s">
        <v>334</v>
      </c>
      <c r="B239" s="28" t="s">
        <v>386</v>
      </c>
      <c r="C239" s="29" t="s">
        <v>387</v>
      </c>
      <c r="D239" s="30"/>
      <c r="E239" s="31">
        <v>5161</v>
      </c>
      <c r="F239" s="32">
        <v>6108</v>
      </c>
      <c r="G239" s="32">
        <v>11269</v>
      </c>
      <c r="H239" s="33">
        <v>9979</v>
      </c>
      <c r="I239" s="34">
        <v>9979</v>
      </c>
      <c r="J239" s="31">
        <v>6343</v>
      </c>
      <c r="K239" s="32">
        <v>4779</v>
      </c>
      <c r="L239" s="32">
        <v>11122</v>
      </c>
      <c r="M239" s="33">
        <v>12373.5</v>
      </c>
      <c r="N239" s="34">
        <v>12373.5</v>
      </c>
      <c r="O239" s="52">
        <f t="shared" si="7"/>
        <v>22.902538267777572</v>
      </c>
      <c r="P239" s="52">
        <f t="shared" si="6"/>
        <v>-21.758349705304514</v>
      </c>
      <c r="Q239" s="35">
        <v>-1.3044635726328868</v>
      </c>
      <c r="R239" s="33">
        <v>23.99539031967131</v>
      </c>
      <c r="S239" s="34">
        <v>23.99539031967131</v>
      </c>
    </row>
    <row r="240" spans="1:19" ht="33.75" customHeight="1">
      <c r="A240" s="27" t="s">
        <v>180</v>
      </c>
      <c r="B240" s="28" t="s">
        <v>388</v>
      </c>
      <c r="C240" s="29" t="s">
        <v>389</v>
      </c>
      <c r="D240" s="30"/>
      <c r="E240" s="31">
        <v>3470</v>
      </c>
      <c r="F240" s="32">
        <v>7762</v>
      </c>
      <c r="G240" s="32">
        <v>11232</v>
      </c>
      <c r="H240" s="33">
        <v>7988.5</v>
      </c>
      <c r="I240" s="34">
        <v>7988.5</v>
      </c>
      <c r="J240" s="31">
        <v>4222</v>
      </c>
      <c r="K240" s="32">
        <v>6867</v>
      </c>
      <c r="L240" s="32">
        <v>11089</v>
      </c>
      <c r="M240" s="33">
        <v>10305</v>
      </c>
      <c r="N240" s="34">
        <v>10305</v>
      </c>
      <c r="O240" s="52">
        <f t="shared" si="7"/>
        <v>21.67146974063401</v>
      </c>
      <c r="P240" s="52">
        <f t="shared" si="6"/>
        <v>-11.530533367688744</v>
      </c>
      <c r="Q240" s="35">
        <v>-1.2731481481481481</v>
      </c>
      <c r="R240" s="33">
        <v>28.997934530888152</v>
      </c>
      <c r="S240" s="34">
        <v>28.997934530888152</v>
      </c>
    </row>
    <row r="241" spans="1:19" ht="33.75" customHeight="1">
      <c r="A241" s="27" t="s">
        <v>180</v>
      </c>
      <c r="B241" s="28" t="s">
        <v>390</v>
      </c>
      <c r="C241" s="29" t="s">
        <v>391</v>
      </c>
      <c r="D241" s="30" t="s">
        <v>20</v>
      </c>
      <c r="E241" s="31">
        <v>2824</v>
      </c>
      <c r="F241" s="32">
        <v>7440</v>
      </c>
      <c r="G241" s="32">
        <v>10264</v>
      </c>
      <c r="H241" s="33">
        <v>6886.25</v>
      </c>
      <c r="I241" s="34">
        <v>6886.25</v>
      </c>
      <c r="J241" s="31">
        <v>2830</v>
      </c>
      <c r="K241" s="32">
        <v>8138</v>
      </c>
      <c r="L241" s="32">
        <v>10968</v>
      </c>
      <c r="M241" s="33">
        <v>6845.5</v>
      </c>
      <c r="N241" s="34">
        <v>6845.5</v>
      </c>
      <c r="O241" s="52">
        <f t="shared" si="7"/>
        <v>0.21246458923511735</v>
      </c>
      <c r="P241" s="52">
        <f t="shared" si="6"/>
        <v>9.38172043010752</v>
      </c>
      <c r="Q241" s="35">
        <v>6.858924395947</v>
      </c>
      <c r="R241" s="33">
        <v>-0.5917589399165003</v>
      </c>
      <c r="S241" s="34">
        <v>-0.5917589399165003</v>
      </c>
    </row>
    <row r="242" spans="1:19" ht="33.75" customHeight="1">
      <c r="A242" s="27" t="s">
        <v>180</v>
      </c>
      <c r="B242" s="28" t="s">
        <v>390</v>
      </c>
      <c r="C242" s="29" t="s">
        <v>392</v>
      </c>
      <c r="D242" s="30" t="s">
        <v>20</v>
      </c>
      <c r="E242" s="31">
        <v>0</v>
      </c>
      <c r="F242" s="32">
        <v>10264</v>
      </c>
      <c r="G242" s="32">
        <v>10264</v>
      </c>
      <c r="H242" s="33">
        <v>0</v>
      </c>
      <c r="I242" s="34">
        <v>0</v>
      </c>
      <c r="J242" s="31">
        <v>0</v>
      </c>
      <c r="K242" s="32">
        <v>10967</v>
      </c>
      <c r="L242" s="32">
        <v>10967</v>
      </c>
      <c r="M242" s="33">
        <v>0</v>
      </c>
      <c r="N242" s="34">
        <v>0</v>
      </c>
      <c r="O242" s="52" t="str">
        <f t="shared" si="7"/>
        <v> </v>
      </c>
      <c r="P242" s="52">
        <f t="shared" si="6"/>
        <v>6.849181605611854</v>
      </c>
      <c r="Q242" s="35">
        <v>6.849181605611847</v>
      </c>
      <c r="R242" s="33"/>
      <c r="S242" s="34"/>
    </row>
    <row r="243" spans="1:19" ht="33.75" customHeight="1">
      <c r="A243" s="27" t="s">
        <v>24</v>
      </c>
      <c r="B243" s="28" t="s">
        <v>25</v>
      </c>
      <c r="C243" s="29" t="s">
        <v>393</v>
      </c>
      <c r="D243" s="30" t="s">
        <v>18</v>
      </c>
      <c r="E243" s="31">
        <v>0</v>
      </c>
      <c r="F243" s="32">
        <v>11351</v>
      </c>
      <c r="G243" s="32">
        <v>11351</v>
      </c>
      <c r="H243" s="33">
        <v>0</v>
      </c>
      <c r="I243" s="34">
        <v>0</v>
      </c>
      <c r="J243" s="31">
        <v>0</v>
      </c>
      <c r="K243" s="32">
        <v>10966</v>
      </c>
      <c r="L243" s="32">
        <v>10966</v>
      </c>
      <c r="M243" s="33">
        <v>0</v>
      </c>
      <c r="N243" s="34">
        <v>0</v>
      </c>
      <c r="O243" s="52" t="str">
        <f t="shared" si="7"/>
        <v> </v>
      </c>
      <c r="P243" s="52">
        <f t="shared" si="6"/>
        <v>-3.391771650074882</v>
      </c>
      <c r="Q243" s="35">
        <v>-3.391771650074883</v>
      </c>
      <c r="R243" s="33"/>
      <c r="S243" s="34"/>
    </row>
    <row r="244" spans="1:19" ht="33.75" customHeight="1">
      <c r="A244" s="27" t="s">
        <v>24</v>
      </c>
      <c r="B244" s="28" t="s">
        <v>394</v>
      </c>
      <c r="C244" s="29" t="s">
        <v>395</v>
      </c>
      <c r="D244" s="30" t="s">
        <v>18</v>
      </c>
      <c r="E244" s="31">
        <v>0</v>
      </c>
      <c r="F244" s="32">
        <v>9283</v>
      </c>
      <c r="G244" s="32">
        <v>9283</v>
      </c>
      <c r="H244" s="33">
        <v>0</v>
      </c>
      <c r="I244" s="34">
        <v>0</v>
      </c>
      <c r="J244" s="31">
        <v>0</v>
      </c>
      <c r="K244" s="32">
        <v>10904</v>
      </c>
      <c r="L244" s="32">
        <v>10904</v>
      </c>
      <c r="M244" s="33">
        <v>0</v>
      </c>
      <c r="N244" s="34">
        <v>0</v>
      </c>
      <c r="O244" s="52" t="str">
        <f t="shared" si="7"/>
        <v> </v>
      </c>
      <c r="P244" s="52">
        <f t="shared" si="6"/>
        <v>17.462027361844235</v>
      </c>
      <c r="Q244" s="35">
        <v>17.462027361844232</v>
      </c>
      <c r="R244" s="33"/>
      <c r="S244" s="34"/>
    </row>
    <row r="245" spans="1:19" ht="33.75" customHeight="1">
      <c r="A245" s="27" t="s">
        <v>89</v>
      </c>
      <c r="B245" s="28" t="s">
        <v>396</v>
      </c>
      <c r="C245" s="29" t="s">
        <v>397</v>
      </c>
      <c r="D245" s="30" t="s">
        <v>20</v>
      </c>
      <c r="E245" s="31">
        <v>2185</v>
      </c>
      <c r="F245" s="32">
        <v>9820</v>
      </c>
      <c r="G245" s="32">
        <v>12005</v>
      </c>
      <c r="H245" s="33">
        <v>4600</v>
      </c>
      <c r="I245" s="34">
        <v>4600</v>
      </c>
      <c r="J245" s="31">
        <v>3157</v>
      </c>
      <c r="K245" s="32">
        <v>7744</v>
      </c>
      <c r="L245" s="32">
        <v>10901</v>
      </c>
      <c r="M245" s="33">
        <v>8780</v>
      </c>
      <c r="N245" s="34">
        <v>8780</v>
      </c>
      <c r="O245" s="52">
        <f t="shared" si="7"/>
        <v>44.48512585812357</v>
      </c>
      <c r="P245" s="52">
        <f t="shared" si="6"/>
        <v>-21.14052953156823</v>
      </c>
      <c r="Q245" s="35">
        <v>-9.196168263223656</v>
      </c>
      <c r="R245" s="33">
        <v>90.8695652173913</v>
      </c>
      <c r="S245" s="34">
        <v>90.8695652173913</v>
      </c>
    </row>
    <row r="246" spans="1:19" ht="33.75" customHeight="1">
      <c r="A246" s="27" t="s">
        <v>89</v>
      </c>
      <c r="B246" s="28" t="s">
        <v>90</v>
      </c>
      <c r="C246" s="29" t="s">
        <v>398</v>
      </c>
      <c r="D246" s="30"/>
      <c r="E246" s="31">
        <v>0</v>
      </c>
      <c r="F246" s="32">
        <v>8596</v>
      </c>
      <c r="G246" s="32">
        <v>8596</v>
      </c>
      <c r="H246" s="33">
        <v>0</v>
      </c>
      <c r="I246" s="34">
        <v>0</v>
      </c>
      <c r="J246" s="31">
        <v>0</v>
      </c>
      <c r="K246" s="32">
        <v>10884</v>
      </c>
      <c r="L246" s="32">
        <v>10884</v>
      </c>
      <c r="M246" s="33">
        <v>0</v>
      </c>
      <c r="N246" s="34">
        <v>0</v>
      </c>
      <c r="O246" s="52" t="str">
        <f t="shared" si="7"/>
        <v> </v>
      </c>
      <c r="P246" s="52">
        <f t="shared" si="6"/>
        <v>26.61703117729177</v>
      </c>
      <c r="Q246" s="35">
        <v>26.61703117729176</v>
      </c>
      <c r="R246" s="33"/>
      <c r="S246" s="34"/>
    </row>
    <row r="247" spans="1:19" ht="33.75" customHeight="1">
      <c r="A247" s="27" t="s">
        <v>24</v>
      </c>
      <c r="B247" s="28" t="s">
        <v>109</v>
      </c>
      <c r="C247" s="29" t="s">
        <v>399</v>
      </c>
      <c r="D247" s="30" t="s">
        <v>18</v>
      </c>
      <c r="E247" s="31">
        <v>0</v>
      </c>
      <c r="F247" s="32">
        <v>15397</v>
      </c>
      <c r="G247" s="32">
        <v>15397</v>
      </c>
      <c r="H247" s="33">
        <v>0</v>
      </c>
      <c r="I247" s="34">
        <v>0</v>
      </c>
      <c r="J247" s="31">
        <v>0</v>
      </c>
      <c r="K247" s="32">
        <v>10773</v>
      </c>
      <c r="L247" s="32">
        <v>10773</v>
      </c>
      <c r="M247" s="33">
        <v>0</v>
      </c>
      <c r="N247" s="34">
        <v>0</v>
      </c>
      <c r="O247" s="52" t="str">
        <f t="shared" si="7"/>
        <v> </v>
      </c>
      <c r="P247" s="52">
        <f t="shared" si="6"/>
        <v>-30.031824381372996</v>
      </c>
      <c r="Q247" s="35">
        <v>-30.031824381372996</v>
      </c>
      <c r="R247" s="33"/>
      <c r="S247" s="34"/>
    </row>
    <row r="248" spans="1:19" ht="33.75" customHeight="1">
      <c r="A248" s="27" t="s">
        <v>89</v>
      </c>
      <c r="B248" s="28" t="s">
        <v>128</v>
      </c>
      <c r="C248" s="29" t="s">
        <v>400</v>
      </c>
      <c r="D248" s="30" t="s">
        <v>20</v>
      </c>
      <c r="E248" s="31">
        <v>3952</v>
      </c>
      <c r="F248" s="32">
        <v>6047</v>
      </c>
      <c r="G248" s="32">
        <v>9999</v>
      </c>
      <c r="H248" s="33">
        <v>7596</v>
      </c>
      <c r="I248" s="34">
        <v>7596</v>
      </c>
      <c r="J248" s="31">
        <v>4919</v>
      </c>
      <c r="K248" s="32">
        <v>5718</v>
      </c>
      <c r="L248" s="32">
        <v>10637</v>
      </c>
      <c r="M248" s="33">
        <v>9219</v>
      </c>
      <c r="N248" s="34">
        <v>9219</v>
      </c>
      <c r="O248" s="52">
        <f t="shared" si="7"/>
        <v>24.468623481781382</v>
      </c>
      <c r="P248" s="52">
        <f t="shared" si="6"/>
        <v>-5.44071440383661</v>
      </c>
      <c r="Q248" s="35">
        <v>6.380638063806381</v>
      </c>
      <c r="R248" s="33">
        <v>21.36650868878357</v>
      </c>
      <c r="S248" s="34">
        <v>21.36650868878357</v>
      </c>
    </row>
    <row r="249" spans="1:19" ht="33.75" customHeight="1">
      <c r="A249" s="27" t="s">
        <v>21</v>
      </c>
      <c r="B249" s="28" t="s">
        <v>310</v>
      </c>
      <c r="C249" s="29" t="s">
        <v>401</v>
      </c>
      <c r="D249" s="30" t="s">
        <v>20</v>
      </c>
      <c r="E249" s="31">
        <v>274</v>
      </c>
      <c r="F249" s="32">
        <v>6426</v>
      </c>
      <c r="G249" s="32">
        <v>6700</v>
      </c>
      <c r="H249" s="33">
        <v>412.93</v>
      </c>
      <c r="I249" s="34">
        <v>383.3231</v>
      </c>
      <c r="J249" s="31">
        <v>466</v>
      </c>
      <c r="K249" s="32">
        <v>10113</v>
      </c>
      <c r="L249" s="32">
        <v>10579</v>
      </c>
      <c r="M249" s="33">
        <v>548.8</v>
      </c>
      <c r="N249" s="34">
        <v>509.451</v>
      </c>
      <c r="O249" s="52">
        <f t="shared" si="7"/>
        <v>70.07299270072993</v>
      </c>
      <c r="P249" s="52">
        <f t="shared" si="6"/>
        <v>57.37628384687208</v>
      </c>
      <c r="Q249" s="35">
        <v>57.8955223880597</v>
      </c>
      <c r="R249" s="33">
        <v>32.90388201390065</v>
      </c>
      <c r="S249" s="34">
        <v>32.90380882341816</v>
      </c>
    </row>
    <row r="250" spans="1:19" ht="33.75" customHeight="1">
      <c r="A250" s="27" t="s">
        <v>15</v>
      </c>
      <c r="B250" s="28" t="s">
        <v>16</v>
      </c>
      <c r="C250" s="29" t="s">
        <v>402</v>
      </c>
      <c r="D250" s="30" t="s">
        <v>20</v>
      </c>
      <c r="E250" s="31">
        <v>0</v>
      </c>
      <c r="F250" s="32">
        <v>0</v>
      </c>
      <c r="G250" s="32">
        <v>0</v>
      </c>
      <c r="H250" s="33">
        <v>0</v>
      </c>
      <c r="I250" s="34">
        <v>0</v>
      </c>
      <c r="J250" s="31">
        <v>3430</v>
      </c>
      <c r="K250" s="32">
        <v>7021</v>
      </c>
      <c r="L250" s="32">
        <v>10451</v>
      </c>
      <c r="M250" s="33">
        <v>14403.5</v>
      </c>
      <c r="N250" s="34">
        <v>12242.975</v>
      </c>
      <c r="O250" s="52" t="str">
        <f t="shared" si="7"/>
        <v> </v>
      </c>
      <c r="P250" s="52" t="str">
        <f t="shared" si="6"/>
        <v> </v>
      </c>
      <c r="Q250" s="35"/>
      <c r="R250" s="33"/>
      <c r="S250" s="34"/>
    </row>
    <row r="251" spans="1:19" ht="33.75" customHeight="1">
      <c r="A251" s="27" t="s">
        <v>81</v>
      </c>
      <c r="B251" s="28" t="s">
        <v>403</v>
      </c>
      <c r="C251" s="29" t="s">
        <v>404</v>
      </c>
      <c r="D251" s="30"/>
      <c r="E251" s="31">
        <v>0</v>
      </c>
      <c r="F251" s="32">
        <v>9076</v>
      </c>
      <c r="G251" s="32">
        <v>9076</v>
      </c>
      <c r="H251" s="33">
        <v>0</v>
      </c>
      <c r="I251" s="34">
        <v>0</v>
      </c>
      <c r="J251" s="31">
        <v>0</v>
      </c>
      <c r="K251" s="32">
        <v>10319</v>
      </c>
      <c r="L251" s="32">
        <v>10319</v>
      </c>
      <c r="M251" s="33">
        <v>0</v>
      </c>
      <c r="N251" s="34">
        <v>0</v>
      </c>
      <c r="O251" s="52" t="str">
        <f t="shared" si="7"/>
        <v> </v>
      </c>
      <c r="P251" s="52">
        <f t="shared" si="6"/>
        <v>13.695460555310701</v>
      </c>
      <c r="Q251" s="35">
        <v>13.69546055531071</v>
      </c>
      <c r="R251" s="33"/>
      <c r="S251" s="34"/>
    </row>
    <row r="252" spans="1:19" ht="33.75" customHeight="1">
      <c r="A252" s="27" t="s">
        <v>24</v>
      </c>
      <c r="B252" s="28" t="s">
        <v>109</v>
      </c>
      <c r="C252" s="29" t="s">
        <v>405</v>
      </c>
      <c r="D252" s="30" t="s">
        <v>20</v>
      </c>
      <c r="E252" s="31">
        <v>3026</v>
      </c>
      <c r="F252" s="32">
        <v>7821</v>
      </c>
      <c r="G252" s="32">
        <v>10847</v>
      </c>
      <c r="H252" s="33">
        <v>16140</v>
      </c>
      <c r="I252" s="34">
        <v>11841.56</v>
      </c>
      <c r="J252" s="31">
        <v>3094</v>
      </c>
      <c r="K252" s="32">
        <v>7094</v>
      </c>
      <c r="L252" s="32">
        <v>10188</v>
      </c>
      <c r="M252" s="33">
        <v>16204</v>
      </c>
      <c r="N252" s="34">
        <v>11423.82</v>
      </c>
      <c r="O252" s="52">
        <f t="shared" si="7"/>
        <v>2.2471910112359605</v>
      </c>
      <c r="P252" s="52">
        <f t="shared" si="6"/>
        <v>-9.295486510676387</v>
      </c>
      <c r="Q252" s="35">
        <v>-6.075412556467226</v>
      </c>
      <c r="R252" s="33">
        <v>0.3965303593556382</v>
      </c>
      <c r="S252" s="34">
        <v>-3.527744655265014</v>
      </c>
    </row>
    <row r="253" spans="1:19" ht="33.75" customHeight="1">
      <c r="A253" s="27" t="s">
        <v>15</v>
      </c>
      <c r="B253" s="28" t="s">
        <v>301</v>
      </c>
      <c r="C253" s="29" t="s">
        <v>54</v>
      </c>
      <c r="D253" s="30" t="s">
        <v>18</v>
      </c>
      <c r="E253" s="31">
        <v>0</v>
      </c>
      <c r="F253" s="32">
        <v>8857</v>
      </c>
      <c r="G253" s="32">
        <v>8857</v>
      </c>
      <c r="H253" s="33">
        <v>0</v>
      </c>
      <c r="I253" s="34">
        <v>0</v>
      </c>
      <c r="J253" s="31">
        <v>0</v>
      </c>
      <c r="K253" s="32">
        <v>9940</v>
      </c>
      <c r="L253" s="32">
        <v>9940</v>
      </c>
      <c r="M253" s="33">
        <v>0</v>
      </c>
      <c r="N253" s="34">
        <v>0</v>
      </c>
      <c r="O253" s="52" t="str">
        <f t="shared" si="7"/>
        <v> </v>
      </c>
      <c r="P253" s="52">
        <f t="shared" si="6"/>
        <v>12.227616574460875</v>
      </c>
      <c r="Q253" s="35">
        <v>12.227616574460878</v>
      </c>
      <c r="R253" s="33"/>
      <c r="S253" s="34"/>
    </row>
    <row r="254" spans="1:19" ht="33.75" customHeight="1">
      <c r="A254" s="27" t="s">
        <v>81</v>
      </c>
      <c r="B254" s="28" t="s">
        <v>406</v>
      </c>
      <c r="C254" s="29" t="s">
        <v>407</v>
      </c>
      <c r="D254" s="30"/>
      <c r="E254" s="31">
        <v>0</v>
      </c>
      <c r="F254" s="32">
        <v>9658</v>
      </c>
      <c r="G254" s="32">
        <v>9658</v>
      </c>
      <c r="H254" s="33">
        <v>0</v>
      </c>
      <c r="I254" s="34">
        <v>0</v>
      </c>
      <c r="J254" s="31">
        <v>0</v>
      </c>
      <c r="K254" s="32">
        <v>9925</v>
      </c>
      <c r="L254" s="32">
        <v>9925</v>
      </c>
      <c r="M254" s="33">
        <v>0</v>
      </c>
      <c r="N254" s="34">
        <v>0</v>
      </c>
      <c r="O254" s="52" t="str">
        <f t="shared" si="7"/>
        <v> </v>
      </c>
      <c r="P254" s="52">
        <f t="shared" si="6"/>
        <v>2.7645475253675666</v>
      </c>
      <c r="Q254" s="35">
        <v>2.7645475253675706</v>
      </c>
      <c r="R254" s="33"/>
      <c r="S254" s="34"/>
    </row>
    <row r="255" spans="1:19" ht="33.75" customHeight="1">
      <c r="A255" s="27" t="s">
        <v>133</v>
      </c>
      <c r="B255" s="28" t="s">
        <v>134</v>
      </c>
      <c r="C255" s="29" t="s">
        <v>408</v>
      </c>
      <c r="D255" s="30"/>
      <c r="E255" s="31">
        <v>3597</v>
      </c>
      <c r="F255" s="32">
        <v>8183</v>
      </c>
      <c r="G255" s="32">
        <v>11780</v>
      </c>
      <c r="H255" s="33">
        <v>9180.7726</v>
      </c>
      <c r="I255" s="34">
        <v>9180.7726</v>
      </c>
      <c r="J255" s="31">
        <v>4177</v>
      </c>
      <c r="K255" s="32">
        <v>5703</v>
      </c>
      <c r="L255" s="32">
        <v>9880</v>
      </c>
      <c r="M255" s="33">
        <v>10620.5173</v>
      </c>
      <c r="N255" s="34">
        <v>10620.5173</v>
      </c>
      <c r="O255" s="52">
        <f t="shared" si="7"/>
        <v>16.12454823463998</v>
      </c>
      <c r="P255" s="52">
        <f t="shared" si="6"/>
        <v>-30.306733471831848</v>
      </c>
      <c r="Q255" s="35">
        <v>-16.129032258064516</v>
      </c>
      <c r="R255" s="33">
        <v>15.682173633186375</v>
      </c>
      <c r="S255" s="34">
        <v>15.682173633186375</v>
      </c>
    </row>
    <row r="256" spans="1:19" ht="33.75" customHeight="1">
      <c r="A256" s="27" t="s">
        <v>81</v>
      </c>
      <c r="B256" s="28" t="s">
        <v>409</v>
      </c>
      <c r="C256" s="29" t="s">
        <v>410</v>
      </c>
      <c r="D256" s="30"/>
      <c r="E256" s="31">
        <v>0</v>
      </c>
      <c r="F256" s="32">
        <v>10407</v>
      </c>
      <c r="G256" s="32">
        <v>10407</v>
      </c>
      <c r="H256" s="33">
        <v>0</v>
      </c>
      <c r="I256" s="34">
        <v>0</v>
      </c>
      <c r="J256" s="31">
        <v>0</v>
      </c>
      <c r="K256" s="32">
        <v>9869</v>
      </c>
      <c r="L256" s="32">
        <v>9869</v>
      </c>
      <c r="M256" s="33">
        <v>0</v>
      </c>
      <c r="N256" s="34">
        <v>0</v>
      </c>
      <c r="O256" s="52" t="str">
        <f t="shared" si="7"/>
        <v> </v>
      </c>
      <c r="P256" s="52">
        <f t="shared" si="6"/>
        <v>-5.169597386374559</v>
      </c>
      <c r="Q256" s="35">
        <v>-5.169597386374555</v>
      </c>
      <c r="R256" s="33"/>
      <c r="S256" s="34"/>
    </row>
    <row r="257" spans="1:19" ht="33.75" customHeight="1">
      <c r="A257" s="27" t="s">
        <v>78</v>
      </c>
      <c r="B257" s="28" t="s">
        <v>411</v>
      </c>
      <c r="C257" s="29" t="s">
        <v>412</v>
      </c>
      <c r="D257" s="30" t="s">
        <v>20</v>
      </c>
      <c r="E257" s="31">
        <v>2655</v>
      </c>
      <c r="F257" s="32">
        <v>5531</v>
      </c>
      <c r="G257" s="32">
        <v>8186</v>
      </c>
      <c r="H257" s="33">
        <v>4745</v>
      </c>
      <c r="I257" s="34">
        <v>4745</v>
      </c>
      <c r="J257" s="31">
        <v>2525</v>
      </c>
      <c r="K257" s="32">
        <v>6991</v>
      </c>
      <c r="L257" s="32">
        <v>9516</v>
      </c>
      <c r="M257" s="33">
        <v>8775</v>
      </c>
      <c r="N257" s="34">
        <v>8775</v>
      </c>
      <c r="O257" s="52">
        <f t="shared" si="7"/>
        <v>-4.896421845574384</v>
      </c>
      <c r="P257" s="52">
        <f t="shared" si="6"/>
        <v>26.396673295968178</v>
      </c>
      <c r="Q257" s="35">
        <v>16.247251404837527</v>
      </c>
      <c r="R257" s="33">
        <v>84.93150684931507</v>
      </c>
      <c r="S257" s="34">
        <v>84.93150684931507</v>
      </c>
    </row>
    <row r="258" spans="1:19" ht="33.75" customHeight="1">
      <c r="A258" s="27" t="s">
        <v>89</v>
      </c>
      <c r="B258" s="28" t="s">
        <v>413</v>
      </c>
      <c r="C258" s="29" t="s">
        <v>414</v>
      </c>
      <c r="D258" s="30" t="s">
        <v>20</v>
      </c>
      <c r="E258" s="31">
        <v>1151</v>
      </c>
      <c r="F258" s="32">
        <v>8257</v>
      </c>
      <c r="G258" s="32">
        <v>9408</v>
      </c>
      <c r="H258" s="33">
        <v>4256</v>
      </c>
      <c r="I258" s="34">
        <v>4256</v>
      </c>
      <c r="J258" s="31">
        <v>2558</v>
      </c>
      <c r="K258" s="32">
        <v>6841</v>
      </c>
      <c r="L258" s="32">
        <v>9399</v>
      </c>
      <c r="M258" s="33">
        <v>8883</v>
      </c>
      <c r="N258" s="34">
        <v>8883</v>
      </c>
      <c r="O258" s="52">
        <f t="shared" si="7"/>
        <v>122.24152910512598</v>
      </c>
      <c r="P258" s="52">
        <f t="shared" si="6"/>
        <v>-17.14908562431876</v>
      </c>
      <c r="Q258" s="35">
        <v>-0.09566326530612244</v>
      </c>
      <c r="R258" s="33">
        <v>108.7171052631579</v>
      </c>
      <c r="S258" s="34">
        <v>108.7171052631579</v>
      </c>
    </row>
    <row r="259" spans="1:19" ht="33.75" customHeight="1">
      <c r="A259" s="27" t="s">
        <v>81</v>
      </c>
      <c r="B259" s="28" t="s">
        <v>415</v>
      </c>
      <c r="C259" s="29" t="s">
        <v>416</v>
      </c>
      <c r="D259" s="30"/>
      <c r="E259" s="31">
        <v>0</v>
      </c>
      <c r="F259" s="32">
        <v>6899</v>
      </c>
      <c r="G259" s="32">
        <v>6899</v>
      </c>
      <c r="H259" s="33">
        <v>0</v>
      </c>
      <c r="I259" s="34">
        <v>0</v>
      </c>
      <c r="J259" s="31">
        <v>0</v>
      </c>
      <c r="K259" s="32">
        <v>9345</v>
      </c>
      <c r="L259" s="32">
        <v>9345</v>
      </c>
      <c r="M259" s="33">
        <v>0</v>
      </c>
      <c r="N259" s="34">
        <v>0</v>
      </c>
      <c r="O259" s="52" t="str">
        <f t="shared" si="7"/>
        <v> </v>
      </c>
      <c r="P259" s="52">
        <f t="shared" si="6"/>
        <v>35.454413683142484</v>
      </c>
      <c r="Q259" s="35">
        <v>35.454413683142484</v>
      </c>
      <c r="R259" s="33"/>
      <c r="S259" s="34"/>
    </row>
    <row r="260" spans="1:19" ht="33.75" customHeight="1">
      <c r="A260" s="27" t="s">
        <v>334</v>
      </c>
      <c r="B260" s="28" t="s">
        <v>417</v>
      </c>
      <c r="C260" s="29" t="s">
        <v>418</v>
      </c>
      <c r="D260" s="30" t="s">
        <v>18</v>
      </c>
      <c r="E260" s="31">
        <v>0</v>
      </c>
      <c r="F260" s="32">
        <v>9790</v>
      </c>
      <c r="G260" s="32">
        <v>9790</v>
      </c>
      <c r="H260" s="33">
        <v>0</v>
      </c>
      <c r="I260" s="34">
        <v>0</v>
      </c>
      <c r="J260" s="31">
        <v>0</v>
      </c>
      <c r="K260" s="32">
        <v>9337</v>
      </c>
      <c r="L260" s="32">
        <v>9337</v>
      </c>
      <c r="M260" s="33">
        <v>0</v>
      </c>
      <c r="N260" s="34">
        <v>0</v>
      </c>
      <c r="O260" s="52" t="str">
        <f t="shared" si="7"/>
        <v> </v>
      </c>
      <c r="P260" s="52">
        <f t="shared" si="6"/>
        <v>-4.627170582226759</v>
      </c>
      <c r="Q260" s="35">
        <v>-4.6271705822267615</v>
      </c>
      <c r="R260" s="33"/>
      <c r="S260" s="34"/>
    </row>
    <row r="261" spans="1:19" ht="33.75" customHeight="1">
      <c r="A261" s="27" t="s">
        <v>133</v>
      </c>
      <c r="B261" s="28" t="s">
        <v>282</v>
      </c>
      <c r="C261" s="29" t="s">
        <v>419</v>
      </c>
      <c r="D261" s="30" t="s">
        <v>20</v>
      </c>
      <c r="E261" s="31">
        <v>1863</v>
      </c>
      <c r="F261" s="32">
        <v>4998</v>
      </c>
      <c r="G261" s="32">
        <v>6861</v>
      </c>
      <c r="H261" s="33">
        <v>5281.5</v>
      </c>
      <c r="I261" s="34">
        <v>5281.5</v>
      </c>
      <c r="J261" s="31">
        <v>2527</v>
      </c>
      <c r="K261" s="32">
        <v>6798</v>
      </c>
      <c r="L261" s="32">
        <v>9325</v>
      </c>
      <c r="M261" s="33">
        <v>6981.5</v>
      </c>
      <c r="N261" s="34">
        <v>6981.5</v>
      </c>
      <c r="O261" s="52">
        <f t="shared" si="7"/>
        <v>35.64143853998927</v>
      </c>
      <c r="P261" s="52">
        <f t="shared" si="6"/>
        <v>36.014405762304925</v>
      </c>
      <c r="Q261" s="35">
        <v>35.913132196472816</v>
      </c>
      <c r="R261" s="33">
        <v>32.18782542838209</v>
      </c>
      <c r="S261" s="34">
        <v>32.18782542838209</v>
      </c>
    </row>
    <row r="262" spans="1:19" ht="33.75" customHeight="1">
      <c r="A262" s="27" t="s">
        <v>15</v>
      </c>
      <c r="B262" s="28" t="s">
        <v>16</v>
      </c>
      <c r="C262" s="29" t="s">
        <v>420</v>
      </c>
      <c r="D262" s="30" t="s">
        <v>20</v>
      </c>
      <c r="E262" s="31">
        <v>9560</v>
      </c>
      <c r="F262" s="32">
        <v>0</v>
      </c>
      <c r="G262" s="32">
        <v>9560</v>
      </c>
      <c r="H262" s="33">
        <v>175390</v>
      </c>
      <c r="I262" s="34">
        <v>150835.4</v>
      </c>
      <c r="J262" s="31">
        <v>9323</v>
      </c>
      <c r="K262" s="32">
        <v>0</v>
      </c>
      <c r="L262" s="32">
        <v>9323</v>
      </c>
      <c r="M262" s="33">
        <v>169660</v>
      </c>
      <c r="N262" s="34">
        <v>145907.6</v>
      </c>
      <c r="O262" s="52">
        <f t="shared" si="7"/>
        <v>-2.4790794979079545</v>
      </c>
      <c r="P262" s="52" t="str">
        <f t="shared" si="6"/>
        <v> </v>
      </c>
      <c r="Q262" s="35">
        <v>-2.47907949790795</v>
      </c>
      <c r="R262" s="33">
        <v>-3.267004960374024</v>
      </c>
      <c r="S262" s="34">
        <v>-3.2670049603740163</v>
      </c>
    </row>
    <row r="263" spans="1:19" ht="33.75" customHeight="1">
      <c r="A263" s="27" t="s">
        <v>15</v>
      </c>
      <c r="B263" s="28" t="s">
        <v>16</v>
      </c>
      <c r="C263" s="29" t="s">
        <v>421</v>
      </c>
      <c r="D263" s="30" t="s">
        <v>20</v>
      </c>
      <c r="E263" s="31">
        <v>2016</v>
      </c>
      <c r="F263" s="32">
        <v>8815</v>
      </c>
      <c r="G263" s="32">
        <v>10831</v>
      </c>
      <c r="H263" s="33">
        <v>6839</v>
      </c>
      <c r="I263" s="34">
        <v>6839</v>
      </c>
      <c r="J263" s="31">
        <v>2608</v>
      </c>
      <c r="K263" s="32">
        <v>6682</v>
      </c>
      <c r="L263" s="32">
        <v>9290</v>
      </c>
      <c r="M263" s="33">
        <v>9749</v>
      </c>
      <c r="N263" s="34">
        <v>9749</v>
      </c>
      <c r="O263" s="52">
        <f t="shared" si="7"/>
        <v>29.36507936507937</v>
      </c>
      <c r="P263" s="52">
        <f t="shared" si="6"/>
        <v>-24.197390811117415</v>
      </c>
      <c r="Q263" s="35">
        <v>-14.227679807958637</v>
      </c>
      <c r="R263" s="33">
        <v>42.5500804211142</v>
      </c>
      <c r="S263" s="34">
        <v>42.5500804211142</v>
      </c>
    </row>
    <row r="264" spans="1:19" ht="33.75" customHeight="1">
      <c r="A264" s="27" t="s">
        <v>89</v>
      </c>
      <c r="B264" s="28" t="s">
        <v>422</v>
      </c>
      <c r="C264" s="29" t="s">
        <v>423</v>
      </c>
      <c r="D264" s="30"/>
      <c r="E264" s="31">
        <v>0</v>
      </c>
      <c r="F264" s="32">
        <v>814</v>
      </c>
      <c r="G264" s="32">
        <v>814</v>
      </c>
      <c r="H264" s="33">
        <v>0</v>
      </c>
      <c r="I264" s="34">
        <v>0</v>
      </c>
      <c r="J264" s="31">
        <v>0</v>
      </c>
      <c r="K264" s="32">
        <v>9217</v>
      </c>
      <c r="L264" s="32">
        <v>9217</v>
      </c>
      <c r="M264" s="33">
        <v>0</v>
      </c>
      <c r="N264" s="34">
        <v>0</v>
      </c>
      <c r="O264" s="52" t="str">
        <f t="shared" si="7"/>
        <v> </v>
      </c>
      <c r="P264" s="52">
        <f t="shared" si="6"/>
        <v>1032.3095823095823</v>
      </c>
      <c r="Q264" s="35">
        <v>1032.3095823095823</v>
      </c>
      <c r="R264" s="33"/>
      <c r="S264" s="34"/>
    </row>
    <row r="265" spans="1:19" ht="33.75" customHeight="1">
      <c r="A265" s="27" t="s">
        <v>24</v>
      </c>
      <c r="B265" s="28" t="s">
        <v>109</v>
      </c>
      <c r="C265" s="29" t="s">
        <v>424</v>
      </c>
      <c r="D265" s="30" t="s">
        <v>20</v>
      </c>
      <c r="E265" s="31">
        <v>2890</v>
      </c>
      <c r="F265" s="32">
        <v>152</v>
      </c>
      <c r="G265" s="32">
        <v>3042</v>
      </c>
      <c r="H265" s="33">
        <v>26380</v>
      </c>
      <c r="I265" s="34">
        <v>19123</v>
      </c>
      <c r="J265" s="31">
        <v>7025</v>
      </c>
      <c r="K265" s="32">
        <v>2143</v>
      </c>
      <c r="L265" s="32">
        <v>9168</v>
      </c>
      <c r="M265" s="33">
        <v>66730</v>
      </c>
      <c r="N265" s="34">
        <v>47044.65</v>
      </c>
      <c r="O265" s="52">
        <f t="shared" si="7"/>
        <v>143.0795847750865</v>
      </c>
      <c r="P265" s="52">
        <f t="shared" si="6"/>
        <v>1309.8684210526314</v>
      </c>
      <c r="Q265" s="35">
        <v>201.38067061143983</v>
      </c>
      <c r="R265" s="33">
        <v>152.95678544351782</v>
      </c>
      <c r="S265" s="34">
        <v>146.01082466140252</v>
      </c>
    </row>
    <row r="266" spans="1:19" ht="33.75" customHeight="1">
      <c r="A266" s="27" t="s">
        <v>48</v>
      </c>
      <c r="B266" s="28" t="s">
        <v>425</v>
      </c>
      <c r="C266" s="29" t="s">
        <v>426</v>
      </c>
      <c r="D266" s="30" t="s">
        <v>18</v>
      </c>
      <c r="E266" s="31">
        <v>0</v>
      </c>
      <c r="F266" s="32">
        <v>6858</v>
      </c>
      <c r="G266" s="32">
        <v>6858</v>
      </c>
      <c r="H266" s="33">
        <v>0</v>
      </c>
      <c r="I266" s="34">
        <v>0</v>
      </c>
      <c r="J266" s="31">
        <v>0</v>
      </c>
      <c r="K266" s="32">
        <v>9160</v>
      </c>
      <c r="L266" s="32">
        <v>9160</v>
      </c>
      <c r="M266" s="33">
        <v>0</v>
      </c>
      <c r="N266" s="34">
        <v>0</v>
      </c>
      <c r="O266" s="52" t="str">
        <f t="shared" si="7"/>
        <v> </v>
      </c>
      <c r="P266" s="52">
        <f aca="true" t="shared" si="8" ref="P266:P329">IF(F266&gt;0,(K266/F266-1)*100," ")</f>
        <v>33.56663750364537</v>
      </c>
      <c r="Q266" s="35">
        <v>33.56663750364538</v>
      </c>
      <c r="R266" s="33"/>
      <c r="S266" s="34"/>
    </row>
    <row r="267" spans="1:19" ht="33.75" customHeight="1">
      <c r="A267" s="27" t="s">
        <v>334</v>
      </c>
      <c r="B267" s="28" t="s">
        <v>427</v>
      </c>
      <c r="C267" s="29" t="s">
        <v>428</v>
      </c>
      <c r="D267" s="30" t="s">
        <v>18</v>
      </c>
      <c r="E267" s="31">
        <v>0</v>
      </c>
      <c r="F267" s="32">
        <v>10024</v>
      </c>
      <c r="G267" s="32">
        <v>10024</v>
      </c>
      <c r="H267" s="33">
        <v>0</v>
      </c>
      <c r="I267" s="34">
        <v>0</v>
      </c>
      <c r="J267" s="31">
        <v>0</v>
      </c>
      <c r="K267" s="32">
        <v>9076</v>
      </c>
      <c r="L267" s="32">
        <v>9076</v>
      </c>
      <c r="M267" s="33">
        <v>0</v>
      </c>
      <c r="N267" s="34">
        <v>0</v>
      </c>
      <c r="O267" s="52" t="str">
        <f t="shared" si="7"/>
        <v> </v>
      </c>
      <c r="P267" s="52">
        <f t="shared" si="8"/>
        <v>-9.457302474062246</v>
      </c>
      <c r="Q267" s="35">
        <v>-9.45730247406225</v>
      </c>
      <c r="R267" s="33"/>
      <c r="S267" s="34"/>
    </row>
    <row r="268" spans="1:19" ht="33.75" customHeight="1">
      <c r="A268" s="27" t="s">
        <v>24</v>
      </c>
      <c r="B268" s="28" t="s">
        <v>25</v>
      </c>
      <c r="C268" s="29" t="s">
        <v>429</v>
      </c>
      <c r="D268" s="30" t="s">
        <v>18</v>
      </c>
      <c r="E268" s="31">
        <v>0</v>
      </c>
      <c r="F268" s="32">
        <v>6059</v>
      </c>
      <c r="G268" s="32">
        <v>6059</v>
      </c>
      <c r="H268" s="33">
        <v>0</v>
      </c>
      <c r="I268" s="34">
        <v>0</v>
      </c>
      <c r="J268" s="31">
        <v>0</v>
      </c>
      <c r="K268" s="32">
        <v>8966</v>
      </c>
      <c r="L268" s="32">
        <v>8966</v>
      </c>
      <c r="M268" s="33">
        <v>0</v>
      </c>
      <c r="N268" s="34">
        <v>0</v>
      </c>
      <c r="O268" s="52" t="str">
        <f aca="true" t="shared" si="9" ref="O268:O331">IF(E268&gt;0,(J268/E268-1)*100," ")</f>
        <v> </v>
      </c>
      <c r="P268" s="52">
        <f t="shared" si="8"/>
        <v>47.97821422677009</v>
      </c>
      <c r="Q268" s="35">
        <v>47.97821422677009</v>
      </c>
      <c r="R268" s="33"/>
      <c r="S268" s="34"/>
    </row>
    <row r="269" spans="1:19" ht="33.75" customHeight="1">
      <c r="A269" s="27" t="s">
        <v>15</v>
      </c>
      <c r="B269" s="28" t="s">
        <v>430</v>
      </c>
      <c r="C269" s="29" t="s">
        <v>431</v>
      </c>
      <c r="D269" s="30" t="s">
        <v>18</v>
      </c>
      <c r="E269" s="31">
        <v>0</v>
      </c>
      <c r="F269" s="32">
        <v>6631</v>
      </c>
      <c r="G269" s="32">
        <v>6631</v>
      </c>
      <c r="H269" s="33">
        <v>0</v>
      </c>
      <c r="I269" s="34">
        <v>0</v>
      </c>
      <c r="J269" s="31">
        <v>0</v>
      </c>
      <c r="K269" s="32">
        <v>8860</v>
      </c>
      <c r="L269" s="32">
        <v>8860</v>
      </c>
      <c r="M269" s="33">
        <v>0</v>
      </c>
      <c r="N269" s="34">
        <v>0</v>
      </c>
      <c r="O269" s="52" t="str">
        <f t="shared" si="9"/>
        <v> </v>
      </c>
      <c r="P269" s="52">
        <f t="shared" si="8"/>
        <v>33.61483939074046</v>
      </c>
      <c r="Q269" s="35">
        <v>33.614839390740464</v>
      </c>
      <c r="R269" s="33"/>
      <c r="S269" s="34"/>
    </row>
    <row r="270" spans="1:19" ht="33.75" customHeight="1">
      <c r="A270" s="27" t="s">
        <v>15</v>
      </c>
      <c r="B270" s="28" t="s">
        <v>432</v>
      </c>
      <c r="C270" s="29" t="s">
        <v>433</v>
      </c>
      <c r="D270" s="30" t="s">
        <v>18</v>
      </c>
      <c r="E270" s="31">
        <v>0</v>
      </c>
      <c r="F270" s="32">
        <v>2701</v>
      </c>
      <c r="G270" s="32">
        <v>2701</v>
      </c>
      <c r="H270" s="33">
        <v>0</v>
      </c>
      <c r="I270" s="34">
        <v>0</v>
      </c>
      <c r="J270" s="31">
        <v>0</v>
      </c>
      <c r="K270" s="32">
        <v>8674</v>
      </c>
      <c r="L270" s="32">
        <v>8674</v>
      </c>
      <c r="M270" s="33">
        <v>0</v>
      </c>
      <c r="N270" s="34">
        <v>0</v>
      </c>
      <c r="O270" s="52" t="str">
        <f t="shared" si="9"/>
        <v> </v>
      </c>
      <c r="P270" s="52">
        <f t="shared" si="8"/>
        <v>221.14031840059235</v>
      </c>
      <c r="Q270" s="35">
        <v>221.14031840059235</v>
      </c>
      <c r="R270" s="33"/>
      <c r="S270" s="34"/>
    </row>
    <row r="271" spans="1:19" ht="33.75" customHeight="1">
      <c r="A271" s="27" t="s">
        <v>15</v>
      </c>
      <c r="B271" s="28" t="s">
        <v>434</v>
      </c>
      <c r="C271" s="29" t="s">
        <v>435</v>
      </c>
      <c r="D271" s="30" t="s">
        <v>20</v>
      </c>
      <c r="E271" s="31">
        <v>2748</v>
      </c>
      <c r="F271" s="32">
        <v>4973</v>
      </c>
      <c r="G271" s="32">
        <v>7721</v>
      </c>
      <c r="H271" s="33">
        <v>12742.5</v>
      </c>
      <c r="I271" s="34">
        <v>10831.125</v>
      </c>
      <c r="J271" s="31">
        <v>3540</v>
      </c>
      <c r="K271" s="32">
        <v>5000</v>
      </c>
      <c r="L271" s="32">
        <v>8540</v>
      </c>
      <c r="M271" s="33">
        <v>16422</v>
      </c>
      <c r="N271" s="34">
        <v>13958.7</v>
      </c>
      <c r="O271" s="52">
        <f t="shared" si="9"/>
        <v>28.82096069868996</v>
      </c>
      <c r="P271" s="52">
        <f t="shared" si="8"/>
        <v>0.5429318318922238</v>
      </c>
      <c r="Q271" s="35">
        <v>10.607434270172257</v>
      </c>
      <c r="R271" s="33">
        <v>28.875809299587996</v>
      </c>
      <c r="S271" s="34">
        <v>28.875809299588003</v>
      </c>
    </row>
    <row r="272" spans="1:19" ht="33.75" customHeight="1">
      <c r="A272" s="27" t="s">
        <v>15</v>
      </c>
      <c r="B272" s="28" t="s">
        <v>55</v>
      </c>
      <c r="C272" s="29" t="s">
        <v>436</v>
      </c>
      <c r="D272" s="30" t="s">
        <v>20</v>
      </c>
      <c r="E272" s="31">
        <v>1077</v>
      </c>
      <c r="F272" s="32">
        <v>7419</v>
      </c>
      <c r="G272" s="32">
        <v>8496</v>
      </c>
      <c r="H272" s="33">
        <v>2013</v>
      </c>
      <c r="I272" s="34">
        <v>1711.05</v>
      </c>
      <c r="J272" s="31">
        <v>2182</v>
      </c>
      <c r="K272" s="32">
        <v>6297</v>
      </c>
      <c r="L272" s="32">
        <v>8479</v>
      </c>
      <c r="M272" s="33">
        <v>3887</v>
      </c>
      <c r="N272" s="34">
        <v>3303.95</v>
      </c>
      <c r="O272" s="52">
        <f t="shared" si="9"/>
        <v>102.59981429897866</v>
      </c>
      <c r="P272" s="52">
        <f t="shared" si="8"/>
        <v>-15.123331985442778</v>
      </c>
      <c r="Q272" s="35">
        <v>-0.20009416195856874</v>
      </c>
      <c r="R272" s="33">
        <v>93.09488325881769</v>
      </c>
      <c r="S272" s="34">
        <v>93.09488325881769</v>
      </c>
    </row>
    <row r="273" spans="1:19" ht="33.75" customHeight="1">
      <c r="A273" s="27" t="s">
        <v>107</v>
      </c>
      <c r="B273" s="28" t="s">
        <v>146</v>
      </c>
      <c r="C273" s="29" t="s">
        <v>437</v>
      </c>
      <c r="D273" s="30"/>
      <c r="E273" s="31"/>
      <c r="F273" s="32"/>
      <c r="G273" s="32"/>
      <c r="H273" s="33"/>
      <c r="I273" s="34"/>
      <c r="J273" s="31">
        <v>7866</v>
      </c>
      <c r="K273" s="32">
        <v>605</v>
      </c>
      <c r="L273" s="32">
        <v>8471</v>
      </c>
      <c r="M273" s="33">
        <v>75468</v>
      </c>
      <c r="N273" s="34">
        <v>75468</v>
      </c>
      <c r="O273" s="52" t="str">
        <f t="shared" si="9"/>
        <v> </v>
      </c>
      <c r="P273" s="52" t="str">
        <f t="shared" si="8"/>
        <v> </v>
      </c>
      <c r="Q273" s="35"/>
      <c r="R273" s="33"/>
      <c r="S273" s="34"/>
    </row>
    <row r="274" spans="1:19" ht="33.75" customHeight="1">
      <c r="A274" s="27" t="s">
        <v>24</v>
      </c>
      <c r="B274" s="28" t="s">
        <v>438</v>
      </c>
      <c r="C274" s="29" t="s">
        <v>439</v>
      </c>
      <c r="D274" s="30" t="s">
        <v>18</v>
      </c>
      <c r="E274" s="31">
        <v>0</v>
      </c>
      <c r="F274" s="32">
        <v>8803</v>
      </c>
      <c r="G274" s="32">
        <v>8803</v>
      </c>
      <c r="H274" s="33">
        <v>0</v>
      </c>
      <c r="I274" s="34">
        <v>0</v>
      </c>
      <c r="J274" s="31">
        <v>0</v>
      </c>
      <c r="K274" s="32">
        <v>8386</v>
      </c>
      <c r="L274" s="32">
        <v>8386</v>
      </c>
      <c r="M274" s="33">
        <v>0</v>
      </c>
      <c r="N274" s="34">
        <v>0</v>
      </c>
      <c r="O274" s="52" t="str">
        <f t="shared" si="9"/>
        <v> </v>
      </c>
      <c r="P274" s="52">
        <f t="shared" si="8"/>
        <v>-4.7370214699534285</v>
      </c>
      <c r="Q274" s="35">
        <v>-4.737021469953425</v>
      </c>
      <c r="R274" s="33"/>
      <c r="S274" s="34"/>
    </row>
    <row r="275" spans="1:19" ht="33.75" customHeight="1">
      <c r="A275" s="27" t="s">
        <v>15</v>
      </c>
      <c r="B275" s="28" t="s">
        <v>16</v>
      </c>
      <c r="C275" s="29" t="s">
        <v>440</v>
      </c>
      <c r="D275" s="30"/>
      <c r="E275" s="31">
        <v>0</v>
      </c>
      <c r="F275" s="32">
        <v>6732</v>
      </c>
      <c r="G275" s="32">
        <v>6732</v>
      </c>
      <c r="H275" s="33">
        <v>0</v>
      </c>
      <c r="I275" s="34">
        <v>0</v>
      </c>
      <c r="J275" s="31">
        <v>0</v>
      </c>
      <c r="K275" s="32">
        <v>8299</v>
      </c>
      <c r="L275" s="32">
        <v>8299</v>
      </c>
      <c r="M275" s="33">
        <v>0</v>
      </c>
      <c r="N275" s="34">
        <v>0</v>
      </c>
      <c r="O275" s="52" t="str">
        <f t="shared" si="9"/>
        <v> </v>
      </c>
      <c r="P275" s="52">
        <f t="shared" si="8"/>
        <v>23.276886512180628</v>
      </c>
      <c r="Q275" s="35">
        <v>23.27688651218063</v>
      </c>
      <c r="R275" s="33"/>
      <c r="S275" s="34"/>
    </row>
    <row r="276" spans="1:19" ht="33.75" customHeight="1">
      <c r="A276" s="27" t="s">
        <v>21</v>
      </c>
      <c r="B276" s="28" t="s">
        <v>441</v>
      </c>
      <c r="C276" s="29" t="s">
        <v>442</v>
      </c>
      <c r="D276" s="30" t="s">
        <v>18</v>
      </c>
      <c r="E276" s="31">
        <v>0</v>
      </c>
      <c r="F276" s="32">
        <v>5781</v>
      </c>
      <c r="G276" s="32">
        <v>5781</v>
      </c>
      <c r="H276" s="33">
        <v>0</v>
      </c>
      <c r="I276" s="34">
        <v>0</v>
      </c>
      <c r="J276" s="31">
        <v>0</v>
      </c>
      <c r="K276" s="32">
        <v>8216</v>
      </c>
      <c r="L276" s="32">
        <v>8216</v>
      </c>
      <c r="M276" s="33">
        <v>0</v>
      </c>
      <c r="N276" s="34">
        <v>0</v>
      </c>
      <c r="O276" s="52" t="str">
        <f t="shared" si="9"/>
        <v> </v>
      </c>
      <c r="P276" s="52">
        <f t="shared" si="8"/>
        <v>42.120740356339724</v>
      </c>
      <c r="Q276" s="35">
        <v>42.12074035633973</v>
      </c>
      <c r="R276" s="33"/>
      <c r="S276" s="34"/>
    </row>
    <row r="277" spans="1:19" ht="33.75" customHeight="1">
      <c r="A277" s="27" t="s">
        <v>24</v>
      </c>
      <c r="B277" s="28" t="s">
        <v>438</v>
      </c>
      <c r="C277" s="29" t="s">
        <v>443</v>
      </c>
      <c r="D277" s="30" t="s">
        <v>18</v>
      </c>
      <c r="E277" s="31">
        <v>0</v>
      </c>
      <c r="F277" s="32">
        <v>6152</v>
      </c>
      <c r="G277" s="32">
        <v>6152</v>
      </c>
      <c r="H277" s="33">
        <v>0</v>
      </c>
      <c r="I277" s="34">
        <v>0</v>
      </c>
      <c r="J277" s="31">
        <v>0</v>
      </c>
      <c r="K277" s="32">
        <v>8147</v>
      </c>
      <c r="L277" s="32">
        <v>8147</v>
      </c>
      <c r="M277" s="33">
        <v>0</v>
      </c>
      <c r="N277" s="34">
        <v>0</v>
      </c>
      <c r="O277" s="52" t="str">
        <f t="shared" si="9"/>
        <v> </v>
      </c>
      <c r="P277" s="52">
        <f t="shared" si="8"/>
        <v>32.428478543563074</v>
      </c>
      <c r="Q277" s="35">
        <v>32.42847854356307</v>
      </c>
      <c r="R277" s="33"/>
      <c r="S277" s="34"/>
    </row>
    <row r="278" spans="1:19" ht="33.75" customHeight="1">
      <c r="A278" s="27" t="s">
        <v>180</v>
      </c>
      <c r="B278" s="28" t="s">
        <v>388</v>
      </c>
      <c r="C278" s="29" t="s">
        <v>54</v>
      </c>
      <c r="D278" s="30"/>
      <c r="E278" s="31">
        <v>2862</v>
      </c>
      <c r="F278" s="32">
        <v>4774</v>
      </c>
      <c r="G278" s="32">
        <v>7636</v>
      </c>
      <c r="H278" s="33">
        <v>6792.5</v>
      </c>
      <c r="I278" s="34">
        <v>6792.5</v>
      </c>
      <c r="J278" s="31">
        <v>3814</v>
      </c>
      <c r="K278" s="32">
        <v>4234</v>
      </c>
      <c r="L278" s="32">
        <v>8048</v>
      </c>
      <c r="M278" s="33">
        <v>9038.5</v>
      </c>
      <c r="N278" s="34">
        <v>9038.5</v>
      </c>
      <c r="O278" s="52">
        <f t="shared" si="9"/>
        <v>33.26345213137667</v>
      </c>
      <c r="P278" s="52">
        <f t="shared" si="8"/>
        <v>-11.311269375785503</v>
      </c>
      <c r="Q278" s="35">
        <v>5.395495023572551</v>
      </c>
      <c r="R278" s="33">
        <v>33.06588148693412</v>
      </c>
      <c r="S278" s="34">
        <v>33.06588148693412</v>
      </c>
    </row>
    <row r="279" spans="1:19" ht="33.75" customHeight="1">
      <c r="A279" s="27" t="s">
        <v>24</v>
      </c>
      <c r="B279" s="28" t="s">
        <v>373</v>
      </c>
      <c r="C279" s="29" t="s">
        <v>444</v>
      </c>
      <c r="D279" s="30" t="s">
        <v>20</v>
      </c>
      <c r="E279" s="31">
        <v>2200</v>
      </c>
      <c r="F279" s="32">
        <v>5315</v>
      </c>
      <c r="G279" s="32">
        <v>7515</v>
      </c>
      <c r="H279" s="33">
        <v>8590</v>
      </c>
      <c r="I279" s="34">
        <v>8590</v>
      </c>
      <c r="J279" s="31">
        <v>2870</v>
      </c>
      <c r="K279" s="32">
        <v>4966</v>
      </c>
      <c r="L279" s="32">
        <v>7836</v>
      </c>
      <c r="M279" s="33">
        <v>10738</v>
      </c>
      <c r="N279" s="34">
        <v>10738</v>
      </c>
      <c r="O279" s="52">
        <f t="shared" si="9"/>
        <v>30.454545454545446</v>
      </c>
      <c r="P279" s="52">
        <f t="shared" si="8"/>
        <v>-6.566321730950142</v>
      </c>
      <c r="Q279" s="35">
        <v>4.271457085828343</v>
      </c>
      <c r="R279" s="33">
        <v>25.0058207217695</v>
      </c>
      <c r="S279" s="34">
        <v>25.0058207217695</v>
      </c>
    </row>
    <row r="280" spans="1:19" ht="33.75" customHeight="1">
      <c r="A280" s="27" t="s">
        <v>65</v>
      </c>
      <c r="B280" s="28" t="s">
        <v>445</v>
      </c>
      <c r="C280" s="29" t="s">
        <v>446</v>
      </c>
      <c r="D280" s="30"/>
      <c r="E280" s="31">
        <v>1160</v>
      </c>
      <c r="F280" s="32">
        <v>4374</v>
      </c>
      <c r="G280" s="32">
        <v>5534</v>
      </c>
      <c r="H280" s="33">
        <v>3387</v>
      </c>
      <c r="I280" s="34">
        <v>3387</v>
      </c>
      <c r="J280" s="31">
        <v>1754</v>
      </c>
      <c r="K280" s="32">
        <v>6001</v>
      </c>
      <c r="L280" s="32">
        <v>7755</v>
      </c>
      <c r="M280" s="33">
        <v>4941.5</v>
      </c>
      <c r="N280" s="34">
        <v>4941.5</v>
      </c>
      <c r="O280" s="52">
        <f t="shared" si="9"/>
        <v>51.20689655172414</v>
      </c>
      <c r="P280" s="52">
        <f t="shared" si="8"/>
        <v>37.19707361682669</v>
      </c>
      <c r="Q280" s="35">
        <v>40.13371882905674</v>
      </c>
      <c r="R280" s="33">
        <v>45.89607322113965</v>
      </c>
      <c r="S280" s="34">
        <v>45.89607322113965</v>
      </c>
    </row>
    <row r="281" spans="1:19" ht="33.75" customHeight="1">
      <c r="A281" s="27" t="s">
        <v>202</v>
      </c>
      <c r="B281" s="28" t="s">
        <v>315</v>
      </c>
      <c r="C281" s="29" t="s">
        <v>447</v>
      </c>
      <c r="D281" s="30" t="s">
        <v>20</v>
      </c>
      <c r="E281" s="31">
        <v>1120</v>
      </c>
      <c r="F281" s="32">
        <v>5009</v>
      </c>
      <c r="G281" s="32">
        <v>6129</v>
      </c>
      <c r="H281" s="33">
        <v>4024</v>
      </c>
      <c r="I281" s="34">
        <v>4024</v>
      </c>
      <c r="J281" s="31">
        <v>1702</v>
      </c>
      <c r="K281" s="32">
        <v>5968</v>
      </c>
      <c r="L281" s="32">
        <v>7670</v>
      </c>
      <c r="M281" s="33">
        <v>5684</v>
      </c>
      <c r="N281" s="34">
        <v>5684</v>
      </c>
      <c r="O281" s="52">
        <f t="shared" si="9"/>
        <v>51.96428571428571</v>
      </c>
      <c r="P281" s="52">
        <f t="shared" si="8"/>
        <v>19.145538031543218</v>
      </c>
      <c r="Q281" s="35">
        <v>25.142763909283733</v>
      </c>
      <c r="R281" s="33">
        <v>41.25248508946322</v>
      </c>
      <c r="S281" s="34">
        <v>41.25248508946322</v>
      </c>
    </row>
    <row r="282" spans="1:19" ht="33.75" customHeight="1">
      <c r="A282" s="27" t="s">
        <v>107</v>
      </c>
      <c r="B282" s="28" t="s">
        <v>288</v>
      </c>
      <c r="C282" s="29" t="s">
        <v>448</v>
      </c>
      <c r="D282" s="30" t="s">
        <v>18</v>
      </c>
      <c r="E282" s="31">
        <v>0</v>
      </c>
      <c r="F282" s="32">
        <v>7525</v>
      </c>
      <c r="G282" s="32">
        <v>7525</v>
      </c>
      <c r="H282" s="33">
        <v>0</v>
      </c>
      <c r="I282" s="34">
        <v>0</v>
      </c>
      <c r="J282" s="31">
        <v>0</v>
      </c>
      <c r="K282" s="32">
        <v>7438</v>
      </c>
      <c r="L282" s="32">
        <v>7438</v>
      </c>
      <c r="M282" s="33">
        <v>0</v>
      </c>
      <c r="N282" s="34">
        <v>0</v>
      </c>
      <c r="O282" s="52" t="str">
        <f t="shared" si="9"/>
        <v> </v>
      </c>
      <c r="P282" s="52">
        <f t="shared" si="8"/>
        <v>-1.1561461794019956</v>
      </c>
      <c r="Q282" s="35">
        <v>-1.1561461794019934</v>
      </c>
      <c r="R282" s="33"/>
      <c r="S282" s="34"/>
    </row>
    <row r="283" spans="1:19" ht="33.75" customHeight="1">
      <c r="A283" s="27" t="s">
        <v>180</v>
      </c>
      <c r="B283" s="28" t="s">
        <v>449</v>
      </c>
      <c r="C283" s="29" t="s">
        <v>450</v>
      </c>
      <c r="D283" s="30"/>
      <c r="E283" s="31">
        <v>972</v>
      </c>
      <c r="F283" s="32">
        <v>6467</v>
      </c>
      <c r="G283" s="32">
        <v>7439</v>
      </c>
      <c r="H283" s="33">
        <v>2300</v>
      </c>
      <c r="I283" s="34">
        <v>2300</v>
      </c>
      <c r="J283" s="31">
        <v>1104</v>
      </c>
      <c r="K283" s="32">
        <v>6205</v>
      </c>
      <c r="L283" s="32">
        <v>7309</v>
      </c>
      <c r="M283" s="33">
        <v>2463</v>
      </c>
      <c r="N283" s="34">
        <v>2463</v>
      </c>
      <c r="O283" s="52">
        <f t="shared" si="9"/>
        <v>13.58024691358024</v>
      </c>
      <c r="P283" s="52">
        <f t="shared" si="8"/>
        <v>-4.051337559919588</v>
      </c>
      <c r="Q283" s="35">
        <v>-1.7475467132679123</v>
      </c>
      <c r="R283" s="33">
        <v>7.086956521739131</v>
      </c>
      <c r="S283" s="34">
        <v>7.086956521739131</v>
      </c>
    </row>
    <row r="284" spans="1:19" ht="33.75" customHeight="1">
      <c r="A284" s="27" t="s">
        <v>48</v>
      </c>
      <c r="B284" s="28" t="s">
        <v>451</v>
      </c>
      <c r="C284" s="29" t="s">
        <v>452</v>
      </c>
      <c r="D284" s="30" t="s">
        <v>18</v>
      </c>
      <c r="E284" s="31">
        <v>0</v>
      </c>
      <c r="F284" s="32">
        <v>4777</v>
      </c>
      <c r="G284" s="32">
        <v>4777</v>
      </c>
      <c r="H284" s="33">
        <v>0</v>
      </c>
      <c r="I284" s="34">
        <v>0</v>
      </c>
      <c r="J284" s="31">
        <v>0</v>
      </c>
      <c r="K284" s="32">
        <v>7298</v>
      </c>
      <c r="L284" s="32">
        <v>7298</v>
      </c>
      <c r="M284" s="33">
        <v>0</v>
      </c>
      <c r="N284" s="34">
        <v>0</v>
      </c>
      <c r="O284" s="52" t="str">
        <f t="shared" si="9"/>
        <v> </v>
      </c>
      <c r="P284" s="52">
        <f t="shared" si="8"/>
        <v>52.77370734770776</v>
      </c>
      <c r="Q284" s="35">
        <v>52.77370734770776</v>
      </c>
      <c r="R284" s="33"/>
      <c r="S284" s="34"/>
    </row>
    <row r="285" spans="1:19" ht="33.75" customHeight="1">
      <c r="A285" s="27" t="s">
        <v>21</v>
      </c>
      <c r="B285" s="28" t="s">
        <v>453</v>
      </c>
      <c r="C285" s="29" t="s">
        <v>454</v>
      </c>
      <c r="D285" s="30"/>
      <c r="E285" s="31"/>
      <c r="F285" s="32"/>
      <c r="G285" s="32"/>
      <c r="H285" s="33"/>
      <c r="I285" s="34"/>
      <c r="J285" s="31">
        <v>0</v>
      </c>
      <c r="K285" s="32">
        <v>7262</v>
      </c>
      <c r="L285" s="32">
        <v>7262</v>
      </c>
      <c r="M285" s="33">
        <v>0</v>
      </c>
      <c r="N285" s="34">
        <v>0</v>
      </c>
      <c r="O285" s="52" t="str">
        <f t="shared" si="9"/>
        <v> </v>
      </c>
      <c r="P285" s="52" t="str">
        <f t="shared" si="8"/>
        <v> </v>
      </c>
      <c r="Q285" s="35"/>
      <c r="R285" s="33"/>
      <c r="S285" s="34"/>
    </row>
    <row r="286" spans="1:19" ht="33.75" customHeight="1">
      <c r="A286" s="27" t="s">
        <v>15</v>
      </c>
      <c r="B286" s="28" t="s">
        <v>455</v>
      </c>
      <c r="C286" s="29" t="s">
        <v>456</v>
      </c>
      <c r="D286" s="30" t="s">
        <v>20</v>
      </c>
      <c r="E286" s="31">
        <v>806</v>
      </c>
      <c r="F286" s="32">
        <v>2616</v>
      </c>
      <c r="G286" s="32">
        <v>3422</v>
      </c>
      <c r="H286" s="33">
        <v>3885</v>
      </c>
      <c r="I286" s="34">
        <v>3885</v>
      </c>
      <c r="J286" s="31">
        <v>1774</v>
      </c>
      <c r="K286" s="32">
        <v>5454</v>
      </c>
      <c r="L286" s="32">
        <v>7228</v>
      </c>
      <c r="M286" s="33">
        <v>6089.5</v>
      </c>
      <c r="N286" s="34">
        <v>6089.5</v>
      </c>
      <c r="O286" s="52">
        <f t="shared" si="9"/>
        <v>120.09925558312653</v>
      </c>
      <c r="P286" s="52">
        <f t="shared" si="8"/>
        <v>108.48623853211011</v>
      </c>
      <c r="Q286" s="35">
        <v>111.22150789012272</v>
      </c>
      <c r="R286" s="33">
        <v>56.74388674388674</v>
      </c>
      <c r="S286" s="34">
        <v>56.74388674388674</v>
      </c>
    </row>
    <row r="287" spans="1:19" ht="33.75" customHeight="1">
      <c r="A287" s="27" t="s">
        <v>48</v>
      </c>
      <c r="B287" s="28" t="s">
        <v>457</v>
      </c>
      <c r="C287" s="29" t="s">
        <v>458</v>
      </c>
      <c r="D287" s="30" t="s">
        <v>18</v>
      </c>
      <c r="E287" s="31">
        <v>0</v>
      </c>
      <c r="F287" s="32">
        <v>3960</v>
      </c>
      <c r="G287" s="32">
        <v>3960</v>
      </c>
      <c r="H287" s="33">
        <v>0</v>
      </c>
      <c r="I287" s="34">
        <v>0</v>
      </c>
      <c r="J287" s="31">
        <v>0</v>
      </c>
      <c r="K287" s="32">
        <v>7048</v>
      </c>
      <c r="L287" s="32">
        <v>7048</v>
      </c>
      <c r="M287" s="33">
        <v>0</v>
      </c>
      <c r="N287" s="34">
        <v>0</v>
      </c>
      <c r="O287" s="52" t="str">
        <f t="shared" si="9"/>
        <v> </v>
      </c>
      <c r="P287" s="52">
        <f t="shared" si="8"/>
        <v>77.97979797979797</v>
      </c>
      <c r="Q287" s="35">
        <v>77.97979797979798</v>
      </c>
      <c r="R287" s="33"/>
      <c r="S287" s="34"/>
    </row>
    <row r="288" spans="1:19" ht="33.75" customHeight="1">
      <c r="A288" s="27" t="s">
        <v>37</v>
      </c>
      <c r="B288" s="28" t="s">
        <v>459</v>
      </c>
      <c r="C288" s="29" t="s">
        <v>460</v>
      </c>
      <c r="D288" s="30"/>
      <c r="E288" s="31">
        <v>2830</v>
      </c>
      <c r="F288" s="32">
        <v>4537</v>
      </c>
      <c r="G288" s="32">
        <v>7367</v>
      </c>
      <c r="H288" s="33">
        <v>5596</v>
      </c>
      <c r="I288" s="34">
        <v>5596</v>
      </c>
      <c r="J288" s="31">
        <v>3174</v>
      </c>
      <c r="K288" s="32">
        <v>3859</v>
      </c>
      <c r="L288" s="32">
        <v>7033</v>
      </c>
      <c r="M288" s="33">
        <v>6185</v>
      </c>
      <c r="N288" s="34">
        <v>6185</v>
      </c>
      <c r="O288" s="52">
        <f t="shared" si="9"/>
        <v>12.155477031802132</v>
      </c>
      <c r="P288" s="52">
        <f t="shared" si="8"/>
        <v>-14.943795459554776</v>
      </c>
      <c r="Q288" s="35">
        <v>-4.533731505361748</v>
      </c>
      <c r="R288" s="33">
        <v>10.525375268048606</v>
      </c>
      <c r="S288" s="34">
        <v>10.525375268048606</v>
      </c>
    </row>
    <row r="289" spans="1:19" ht="33.75" customHeight="1">
      <c r="A289" s="27" t="s">
        <v>15</v>
      </c>
      <c r="B289" s="28" t="s">
        <v>161</v>
      </c>
      <c r="C289" s="29" t="s">
        <v>461</v>
      </c>
      <c r="D289" s="30" t="s">
        <v>20</v>
      </c>
      <c r="E289" s="31">
        <v>5024</v>
      </c>
      <c r="F289" s="32">
        <v>0</v>
      </c>
      <c r="G289" s="32">
        <v>5024</v>
      </c>
      <c r="H289" s="33">
        <v>38376</v>
      </c>
      <c r="I289" s="34">
        <v>27965.52</v>
      </c>
      <c r="J289" s="31">
        <v>7026</v>
      </c>
      <c r="K289" s="32">
        <v>0</v>
      </c>
      <c r="L289" s="32">
        <v>7026</v>
      </c>
      <c r="M289" s="33">
        <v>54020</v>
      </c>
      <c r="N289" s="34">
        <v>39434.6</v>
      </c>
      <c r="O289" s="52">
        <f t="shared" si="9"/>
        <v>39.84872611464969</v>
      </c>
      <c r="P289" s="52" t="str">
        <f t="shared" si="8"/>
        <v> </v>
      </c>
      <c r="Q289" s="35">
        <v>39.84872611464968</v>
      </c>
      <c r="R289" s="33">
        <v>40.76506149676881</v>
      </c>
      <c r="S289" s="34">
        <v>41.0115027362266</v>
      </c>
    </row>
    <row r="290" spans="1:19" ht="33.75" customHeight="1">
      <c r="A290" s="27" t="s">
        <v>65</v>
      </c>
      <c r="B290" s="28" t="s">
        <v>462</v>
      </c>
      <c r="C290" s="29" t="s">
        <v>463</v>
      </c>
      <c r="D290" s="30"/>
      <c r="E290" s="31">
        <v>0</v>
      </c>
      <c r="F290" s="32">
        <v>6032</v>
      </c>
      <c r="G290" s="32">
        <v>6032</v>
      </c>
      <c r="H290" s="33">
        <v>0</v>
      </c>
      <c r="I290" s="34">
        <v>0</v>
      </c>
      <c r="J290" s="31">
        <v>0</v>
      </c>
      <c r="K290" s="32">
        <v>6961</v>
      </c>
      <c r="L290" s="32">
        <v>6961</v>
      </c>
      <c r="M290" s="33">
        <v>0</v>
      </c>
      <c r="N290" s="34">
        <v>0</v>
      </c>
      <c r="O290" s="52" t="str">
        <f t="shared" si="9"/>
        <v> </v>
      </c>
      <c r="P290" s="52">
        <f t="shared" si="8"/>
        <v>15.401193633952248</v>
      </c>
      <c r="Q290" s="35">
        <v>15.401193633952253</v>
      </c>
      <c r="R290" s="33"/>
      <c r="S290" s="34"/>
    </row>
    <row r="291" spans="1:19" ht="33.75" customHeight="1">
      <c r="A291" s="27" t="s">
        <v>24</v>
      </c>
      <c r="B291" s="28" t="s">
        <v>25</v>
      </c>
      <c r="C291" s="29" t="s">
        <v>464</v>
      </c>
      <c r="D291" s="30" t="s">
        <v>18</v>
      </c>
      <c r="E291" s="31">
        <v>0</v>
      </c>
      <c r="F291" s="32">
        <v>6852</v>
      </c>
      <c r="G291" s="32">
        <v>6852</v>
      </c>
      <c r="H291" s="33">
        <v>0</v>
      </c>
      <c r="I291" s="34">
        <v>0</v>
      </c>
      <c r="J291" s="31">
        <v>0</v>
      </c>
      <c r="K291" s="32">
        <v>6667</v>
      </c>
      <c r="L291" s="32">
        <v>6667</v>
      </c>
      <c r="M291" s="33">
        <v>0</v>
      </c>
      <c r="N291" s="34">
        <v>0</v>
      </c>
      <c r="O291" s="52" t="str">
        <f t="shared" si="9"/>
        <v> </v>
      </c>
      <c r="P291" s="52">
        <f t="shared" si="8"/>
        <v>-2.699941622883828</v>
      </c>
      <c r="Q291" s="35">
        <v>-2.6999416228838293</v>
      </c>
      <c r="R291" s="33"/>
      <c r="S291" s="34"/>
    </row>
    <row r="292" spans="1:19" ht="33.75" customHeight="1">
      <c r="A292" s="27" t="s">
        <v>21</v>
      </c>
      <c r="B292" s="28" t="s">
        <v>465</v>
      </c>
      <c r="C292" s="29" t="s">
        <v>466</v>
      </c>
      <c r="D292" s="30" t="s">
        <v>18</v>
      </c>
      <c r="E292" s="31">
        <v>0</v>
      </c>
      <c r="F292" s="32">
        <v>7776</v>
      </c>
      <c r="G292" s="32">
        <v>7776</v>
      </c>
      <c r="H292" s="33">
        <v>0</v>
      </c>
      <c r="I292" s="34">
        <v>0</v>
      </c>
      <c r="J292" s="31">
        <v>0</v>
      </c>
      <c r="K292" s="32">
        <v>6393</v>
      </c>
      <c r="L292" s="32">
        <v>6393</v>
      </c>
      <c r="M292" s="33">
        <v>0</v>
      </c>
      <c r="N292" s="34">
        <v>0</v>
      </c>
      <c r="O292" s="52" t="str">
        <f t="shared" si="9"/>
        <v> </v>
      </c>
      <c r="P292" s="52">
        <f t="shared" si="8"/>
        <v>-17.785493827160494</v>
      </c>
      <c r="Q292" s="35">
        <v>-17.785493827160494</v>
      </c>
      <c r="R292" s="33"/>
      <c r="S292" s="34"/>
    </row>
    <row r="293" spans="1:19" ht="33.75" customHeight="1">
      <c r="A293" s="27" t="s">
        <v>37</v>
      </c>
      <c r="B293" s="28" t="s">
        <v>467</v>
      </c>
      <c r="C293" s="29" t="s">
        <v>468</v>
      </c>
      <c r="D293" s="30" t="s">
        <v>18</v>
      </c>
      <c r="E293" s="31">
        <v>0</v>
      </c>
      <c r="F293" s="32">
        <v>7935</v>
      </c>
      <c r="G293" s="32">
        <v>7935</v>
      </c>
      <c r="H293" s="33">
        <v>0</v>
      </c>
      <c r="I293" s="34">
        <v>0</v>
      </c>
      <c r="J293" s="31">
        <v>0</v>
      </c>
      <c r="K293" s="32">
        <v>6293</v>
      </c>
      <c r="L293" s="32">
        <v>6293</v>
      </c>
      <c r="M293" s="33">
        <v>0</v>
      </c>
      <c r="N293" s="34">
        <v>0</v>
      </c>
      <c r="O293" s="52" t="str">
        <f t="shared" si="9"/>
        <v> </v>
      </c>
      <c r="P293" s="52">
        <f t="shared" si="8"/>
        <v>-20.69313169502205</v>
      </c>
      <c r="Q293" s="35">
        <v>-20.693131695022053</v>
      </c>
      <c r="R293" s="33"/>
      <c r="S293" s="34"/>
    </row>
    <row r="294" spans="1:19" ht="33.75" customHeight="1">
      <c r="A294" s="27" t="s">
        <v>107</v>
      </c>
      <c r="B294" s="28" t="s">
        <v>108</v>
      </c>
      <c r="C294" s="29" t="s">
        <v>469</v>
      </c>
      <c r="D294" s="30" t="s">
        <v>20</v>
      </c>
      <c r="E294" s="31">
        <v>1156</v>
      </c>
      <c r="F294" s="32">
        <v>6889</v>
      </c>
      <c r="G294" s="32">
        <v>8045</v>
      </c>
      <c r="H294" s="33">
        <v>3307.5</v>
      </c>
      <c r="I294" s="34">
        <v>3307.5</v>
      </c>
      <c r="J294" s="31">
        <v>1022</v>
      </c>
      <c r="K294" s="32">
        <v>5250</v>
      </c>
      <c r="L294" s="32">
        <v>6272</v>
      </c>
      <c r="M294" s="33">
        <v>2699</v>
      </c>
      <c r="N294" s="34">
        <v>2699</v>
      </c>
      <c r="O294" s="52">
        <f t="shared" si="9"/>
        <v>-11.591695501730104</v>
      </c>
      <c r="P294" s="52">
        <f t="shared" si="8"/>
        <v>-23.79155174916534</v>
      </c>
      <c r="Q294" s="35">
        <v>-22.038533250466127</v>
      </c>
      <c r="R294" s="33">
        <v>-18.397581254724113</v>
      </c>
      <c r="S294" s="34">
        <v>-18.397581254724113</v>
      </c>
    </row>
    <row r="295" spans="1:19" ht="33.75" customHeight="1">
      <c r="A295" s="27" t="s">
        <v>81</v>
      </c>
      <c r="B295" s="28" t="s">
        <v>470</v>
      </c>
      <c r="C295" s="29" t="s">
        <v>471</v>
      </c>
      <c r="D295" s="30"/>
      <c r="E295" s="31">
        <v>0</v>
      </c>
      <c r="F295" s="32">
        <v>5772</v>
      </c>
      <c r="G295" s="32">
        <v>5772</v>
      </c>
      <c r="H295" s="33">
        <v>0</v>
      </c>
      <c r="I295" s="34">
        <v>0</v>
      </c>
      <c r="J295" s="31">
        <v>0</v>
      </c>
      <c r="K295" s="32">
        <v>6167</v>
      </c>
      <c r="L295" s="32">
        <v>6167</v>
      </c>
      <c r="M295" s="33">
        <v>0</v>
      </c>
      <c r="N295" s="34">
        <v>0</v>
      </c>
      <c r="O295" s="52" t="str">
        <f t="shared" si="9"/>
        <v> </v>
      </c>
      <c r="P295" s="52">
        <f t="shared" si="8"/>
        <v>6.843381843381846</v>
      </c>
      <c r="Q295" s="35">
        <v>6.843381843381843</v>
      </c>
      <c r="R295" s="33"/>
      <c r="S295" s="34"/>
    </row>
    <row r="296" spans="1:19" ht="33.75" customHeight="1">
      <c r="A296" s="27" t="s">
        <v>65</v>
      </c>
      <c r="B296" s="28" t="s">
        <v>472</v>
      </c>
      <c r="C296" s="29" t="s">
        <v>473</v>
      </c>
      <c r="D296" s="30"/>
      <c r="E296" s="31">
        <v>2014</v>
      </c>
      <c r="F296" s="32">
        <v>3885</v>
      </c>
      <c r="G296" s="32">
        <v>5899</v>
      </c>
      <c r="H296" s="33">
        <v>5922</v>
      </c>
      <c r="I296" s="34">
        <v>5922</v>
      </c>
      <c r="J296" s="31">
        <v>2516</v>
      </c>
      <c r="K296" s="32">
        <v>3445</v>
      </c>
      <c r="L296" s="32">
        <v>5961</v>
      </c>
      <c r="M296" s="33">
        <v>7208</v>
      </c>
      <c r="N296" s="34">
        <v>7208</v>
      </c>
      <c r="O296" s="52">
        <f t="shared" si="9"/>
        <v>24.925521350546177</v>
      </c>
      <c r="P296" s="52">
        <f t="shared" si="8"/>
        <v>-11.325611325611328</v>
      </c>
      <c r="Q296" s="35">
        <v>1.0510255975589082</v>
      </c>
      <c r="R296" s="33">
        <v>21.71563660925363</v>
      </c>
      <c r="S296" s="34">
        <v>21.71563660925363</v>
      </c>
    </row>
    <row r="297" spans="1:19" ht="33.75" customHeight="1">
      <c r="A297" s="27" t="s">
        <v>202</v>
      </c>
      <c r="B297" s="28" t="s">
        <v>474</v>
      </c>
      <c r="C297" s="29" t="s">
        <v>475</v>
      </c>
      <c r="D297" s="30" t="s">
        <v>20</v>
      </c>
      <c r="E297" s="31">
        <v>1240</v>
      </c>
      <c r="F297" s="32">
        <v>7052</v>
      </c>
      <c r="G297" s="32">
        <v>8292</v>
      </c>
      <c r="H297" s="33">
        <v>2411</v>
      </c>
      <c r="I297" s="34">
        <v>2411</v>
      </c>
      <c r="J297" s="31">
        <v>1534</v>
      </c>
      <c r="K297" s="32">
        <v>4380</v>
      </c>
      <c r="L297" s="32">
        <v>5914</v>
      </c>
      <c r="M297" s="33">
        <v>2990</v>
      </c>
      <c r="N297" s="34">
        <v>2990</v>
      </c>
      <c r="O297" s="52">
        <f t="shared" si="9"/>
        <v>23.709677419354836</v>
      </c>
      <c r="P297" s="52">
        <f t="shared" si="8"/>
        <v>-37.889960294951784</v>
      </c>
      <c r="Q297" s="35">
        <v>-28.67824409068982</v>
      </c>
      <c r="R297" s="33">
        <v>24.01493156366653</v>
      </c>
      <c r="S297" s="34">
        <v>24.01493156366653</v>
      </c>
    </row>
    <row r="298" spans="1:19" ht="33.75" customHeight="1">
      <c r="A298" s="27" t="s">
        <v>180</v>
      </c>
      <c r="B298" s="28" t="s">
        <v>476</v>
      </c>
      <c r="C298" s="29" t="s">
        <v>477</v>
      </c>
      <c r="D298" s="30" t="s">
        <v>20</v>
      </c>
      <c r="E298" s="31">
        <v>0</v>
      </c>
      <c r="F298" s="32">
        <v>5048</v>
      </c>
      <c r="G298" s="32">
        <v>5048</v>
      </c>
      <c r="H298" s="33">
        <v>0</v>
      </c>
      <c r="I298" s="34">
        <v>0</v>
      </c>
      <c r="J298" s="31">
        <v>0</v>
      </c>
      <c r="K298" s="32">
        <v>5888</v>
      </c>
      <c r="L298" s="32">
        <v>5888</v>
      </c>
      <c r="M298" s="33">
        <v>0</v>
      </c>
      <c r="N298" s="34">
        <v>0</v>
      </c>
      <c r="O298" s="52" t="str">
        <f t="shared" si="9"/>
        <v> </v>
      </c>
      <c r="P298" s="52">
        <f t="shared" si="8"/>
        <v>16.640253565768614</v>
      </c>
      <c r="Q298" s="35">
        <v>16.64025356576862</v>
      </c>
      <c r="R298" s="33"/>
      <c r="S298" s="34"/>
    </row>
    <row r="299" spans="1:19" ht="33.75" customHeight="1">
      <c r="A299" s="27" t="s">
        <v>21</v>
      </c>
      <c r="B299" s="28" t="s">
        <v>205</v>
      </c>
      <c r="C299" s="29" t="s">
        <v>478</v>
      </c>
      <c r="D299" s="30"/>
      <c r="E299" s="31">
        <v>0</v>
      </c>
      <c r="F299" s="32">
        <v>5854</v>
      </c>
      <c r="G299" s="32">
        <v>5854</v>
      </c>
      <c r="H299" s="33">
        <v>0</v>
      </c>
      <c r="I299" s="34">
        <v>0</v>
      </c>
      <c r="J299" s="31">
        <v>0</v>
      </c>
      <c r="K299" s="32">
        <v>5843</v>
      </c>
      <c r="L299" s="32">
        <v>5843</v>
      </c>
      <c r="M299" s="33">
        <v>0</v>
      </c>
      <c r="N299" s="34">
        <v>0</v>
      </c>
      <c r="O299" s="52" t="str">
        <f t="shared" si="9"/>
        <v> </v>
      </c>
      <c r="P299" s="52">
        <f t="shared" si="8"/>
        <v>-0.1879057055005129</v>
      </c>
      <c r="Q299" s="35">
        <v>-0.18790570550051247</v>
      </c>
      <c r="R299" s="33"/>
      <c r="S299" s="34"/>
    </row>
    <row r="300" spans="1:19" ht="33.75" customHeight="1">
      <c r="A300" s="27" t="s">
        <v>21</v>
      </c>
      <c r="B300" s="28" t="s">
        <v>479</v>
      </c>
      <c r="C300" s="29" t="s">
        <v>480</v>
      </c>
      <c r="D300" s="30" t="s">
        <v>18</v>
      </c>
      <c r="E300" s="31">
        <v>0</v>
      </c>
      <c r="F300" s="32">
        <v>7056</v>
      </c>
      <c r="G300" s="32">
        <v>7056</v>
      </c>
      <c r="H300" s="33">
        <v>0</v>
      </c>
      <c r="I300" s="34">
        <v>0</v>
      </c>
      <c r="J300" s="31">
        <v>0</v>
      </c>
      <c r="K300" s="32">
        <v>5824</v>
      </c>
      <c r="L300" s="32">
        <v>5824</v>
      </c>
      <c r="M300" s="33">
        <v>0</v>
      </c>
      <c r="N300" s="34">
        <v>0</v>
      </c>
      <c r="O300" s="52" t="str">
        <f t="shared" si="9"/>
        <v> </v>
      </c>
      <c r="P300" s="52">
        <f t="shared" si="8"/>
        <v>-17.460317460317466</v>
      </c>
      <c r="Q300" s="35">
        <v>-17.46031746031746</v>
      </c>
      <c r="R300" s="33"/>
      <c r="S300" s="34"/>
    </row>
    <row r="301" spans="1:19" ht="33.75" customHeight="1">
      <c r="A301" s="27" t="s">
        <v>180</v>
      </c>
      <c r="B301" s="28" t="s">
        <v>476</v>
      </c>
      <c r="C301" s="29" t="s">
        <v>481</v>
      </c>
      <c r="D301" s="30" t="s">
        <v>20</v>
      </c>
      <c r="E301" s="31">
        <v>2255</v>
      </c>
      <c r="F301" s="32">
        <v>3051</v>
      </c>
      <c r="G301" s="32">
        <v>5306</v>
      </c>
      <c r="H301" s="33">
        <v>5490</v>
      </c>
      <c r="I301" s="34">
        <v>5490</v>
      </c>
      <c r="J301" s="31">
        <v>2660</v>
      </c>
      <c r="K301" s="32">
        <v>3150</v>
      </c>
      <c r="L301" s="32">
        <v>5810</v>
      </c>
      <c r="M301" s="33">
        <v>6543.5</v>
      </c>
      <c r="N301" s="34">
        <v>6543.5</v>
      </c>
      <c r="O301" s="52">
        <f t="shared" si="9"/>
        <v>17.960088691796017</v>
      </c>
      <c r="P301" s="52">
        <f t="shared" si="8"/>
        <v>3.2448377581120846</v>
      </c>
      <c r="Q301" s="35">
        <v>9.498680738786279</v>
      </c>
      <c r="R301" s="33">
        <v>19.18943533697632</v>
      </c>
      <c r="S301" s="34">
        <v>19.18943533697632</v>
      </c>
    </row>
    <row r="302" spans="1:19" ht="33.75" customHeight="1">
      <c r="A302" s="27" t="s">
        <v>24</v>
      </c>
      <c r="B302" s="28" t="s">
        <v>482</v>
      </c>
      <c r="C302" s="29" t="s">
        <v>483</v>
      </c>
      <c r="D302" s="30" t="s">
        <v>20</v>
      </c>
      <c r="E302" s="31">
        <v>2264</v>
      </c>
      <c r="F302" s="32">
        <v>2282</v>
      </c>
      <c r="G302" s="32">
        <v>4546</v>
      </c>
      <c r="H302" s="33">
        <v>4372</v>
      </c>
      <c r="I302" s="34">
        <v>4372</v>
      </c>
      <c r="J302" s="31">
        <v>3302</v>
      </c>
      <c r="K302" s="32">
        <v>2500</v>
      </c>
      <c r="L302" s="32">
        <v>5802</v>
      </c>
      <c r="M302" s="33">
        <v>6409</v>
      </c>
      <c r="N302" s="34">
        <v>6409</v>
      </c>
      <c r="O302" s="52">
        <f t="shared" si="9"/>
        <v>45.848056537102465</v>
      </c>
      <c r="P302" s="52">
        <f t="shared" si="8"/>
        <v>9.55302366345312</v>
      </c>
      <c r="Q302" s="35">
        <v>27.628684557853056</v>
      </c>
      <c r="R302" s="33">
        <v>46.59194876486733</v>
      </c>
      <c r="S302" s="34">
        <v>46.59194876486733</v>
      </c>
    </row>
    <row r="303" spans="1:19" ht="33.75" customHeight="1">
      <c r="A303" s="27" t="s">
        <v>89</v>
      </c>
      <c r="B303" s="28" t="s">
        <v>484</v>
      </c>
      <c r="C303" s="29" t="s">
        <v>485</v>
      </c>
      <c r="D303" s="30"/>
      <c r="E303" s="31">
        <v>1705</v>
      </c>
      <c r="F303" s="32">
        <v>4788</v>
      </c>
      <c r="G303" s="32">
        <v>6493</v>
      </c>
      <c r="H303" s="33">
        <v>3250</v>
      </c>
      <c r="I303" s="34">
        <v>0</v>
      </c>
      <c r="J303" s="31">
        <v>2457</v>
      </c>
      <c r="K303" s="32">
        <v>3317</v>
      </c>
      <c r="L303" s="32">
        <v>5774</v>
      </c>
      <c r="M303" s="33">
        <v>4766</v>
      </c>
      <c r="N303" s="34">
        <v>0</v>
      </c>
      <c r="O303" s="52">
        <f t="shared" si="9"/>
        <v>44.10557184750734</v>
      </c>
      <c r="P303" s="52">
        <f t="shared" si="8"/>
        <v>-30.722639933166253</v>
      </c>
      <c r="Q303" s="35">
        <v>-11.073463730170953</v>
      </c>
      <c r="R303" s="33">
        <v>46.64615384615385</v>
      </c>
      <c r="S303" s="34"/>
    </row>
    <row r="304" spans="1:19" ht="33.75" customHeight="1">
      <c r="A304" s="27" t="s">
        <v>24</v>
      </c>
      <c r="B304" s="28" t="s">
        <v>486</v>
      </c>
      <c r="C304" s="29" t="s">
        <v>487</v>
      </c>
      <c r="D304" s="30" t="s">
        <v>20</v>
      </c>
      <c r="E304" s="31">
        <v>4997</v>
      </c>
      <c r="F304" s="32">
        <v>4275</v>
      </c>
      <c r="G304" s="32">
        <v>9272</v>
      </c>
      <c r="H304" s="33">
        <v>14548</v>
      </c>
      <c r="I304" s="34">
        <v>14548</v>
      </c>
      <c r="J304" s="31">
        <v>2796</v>
      </c>
      <c r="K304" s="32">
        <v>2582</v>
      </c>
      <c r="L304" s="32">
        <v>5378</v>
      </c>
      <c r="M304" s="33">
        <v>8470</v>
      </c>
      <c r="N304" s="34">
        <v>8470</v>
      </c>
      <c r="O304" s="52">
        <f t="shared" si="9"/>
        <v>-44.04642785671403</v>
      </c>
      <c r="P304" s="52">
        <f t="shared" si="8"/>
        <v>-39.60233918128655</v>
      </c>
      <c r="Q304" s="35">
        <v>-41.99741156169111</v>
      </c>
      <c r="R304" s="33">
        <v>-41.77893868573</v>
      </c>
      <c r="S304" s="34">
        <v>-41.77893868573</v>
      </c>
    </row>
    <row r="305" spans="1:19" ht="33.75" customHeight="1">
      <c r="A305" s="27" t="s">
        <v>48</v>
      </c>
      <c r="B305" s="28" t="s">
        <v>425</v>
      </c>
      <c r="C305" s="29" t="s">
        <v>488</v>
      </c>
      <c r="D305" s="30" t="s">
        <v>18</v>
      </c>
      <c r="E305" s="31">
        <v>0</v>
      </c>
      <c r="F305" s="32">
        <v>4595</v>
      </c>
      <c r="G305" s="32">
        <v>4595</v>
      </c>
      <c r="H305" s="33">
        <v>0</v>
      </c>
      <c r="I305" s="34">
        <v>0</v>
      </c>
      <c r="J305" s="31">
        <v>0</v>
      </c>
      <c r="K305" s="32">
        <v>5273</v>
      </c>
      <c r="L305" s="32">
        <v>5273</v>
      </c>
      <c r="M305" s="33">
        <v>0</v>
      </c>
      <c r="N305" s="34">
        <v>0</v>
      </c>
      <c r="O305" s="52" t="str">
        <f t="shared" si="9"/>
        <v> </v>
      </c>
      <c r="P305" s="52">
        <f t="shared" si="8"/>
        <v>14.75516866158868</v>
      </c>
      <c r="Q305" s="35">
        <v>14.755168661588684</v>
      </c>
      <c r="R305" s="33"/>
      <c r="S305" s="34"/>
    </row>
    <row r="306" spans="1:19" ht="33.75" customHeight="1">
      <c r="A306" s="27" t="s">
        <v>21</v>
      </c>
      <c r="B306" s="28" t="s">
        <v>29</v>
      </c>
      <c r="C306" s="29" t="s">
        <v>489</v>
      </c>
      <c r="D306" s="30" t="s">
        <v>20</v>
      </c>
      <c r="E306" s="31"/>
      <c r="F306" s="32"/>
      <c r="G306" s="32"/>
      <c r="H306" s="33"/>
      <c r="I306" s="34"/>
      <c r="J306" s="31">
        <v>2976</v>
      </c>
      <c r="K306" s="32">
        <v>2266</v>
      </c>
      <c r="L306" s="32">
        <v>5242</v>
      </c>
      <c r="M306" s="33">
        <v>11525.5</v>
      </c>
      <c r="N306" s="34">
        <v>0</v>
      </c>
      <c r="O306" s="52" t="str">
        <f t="shared" si="9"/>
        <v> </v>
      </c>
      <c r="P306" s="52" t="str">
        <f t="shared" si="8"/>
        <v> </v>
      </c>
      <c r="Q306" s="35"/>
      <c r="R306" s="33"/>
      <c r="S306" s="34"/>
    </row>
    <row r="307" spans="1:19" ht="33.75" customHeight="1">
      <c r="A307" s="27" t="s">
        <v>24</v>
      </c>
      <c r="B307" s="28" t="s">
        <v>360</v>
      </c>
      <c r="C307" s="29" t="s">
        <v>490</v>
      </c>
      <c r="D307" s="30" t="s">
        <v>20</v>
      </c>
      <c r="E307" s="31">
        <v>519</v>
      </c>
      <c r="F307" s="32">
        <v>3646</v>
      </c>
      <c r="G307" s="32">
        <v>4165</v>
      </c>
      <c r="H307" s="33">
        <v>2452.5</v>
      </c>
      <c r="I307" s="34">
        <v>2452.5</v>
      </c>
      <c r="J307" s="31">
        <v>1211</v>
      </c>
      <c r="K307" s="32">
        <v>3888</v>
      </c>
      <c r="L307" s="32">
        <v>5099</v>
      </c>
      <c r="M307" s="33">
        <v>3934</v>
      </c>
      <c r="N307" s="34">
        <v>3934</v>
      </c>
      <c r="O307" s="52">
        <f t="shared" si="9"/>
        <v>133.33333333333334</v>
      </c>
      <c r="P307" s="52">
        <f t="shared" si="8"/>
        <v>6.637410861217763</v>
      </c>
      <c r="Q307" s="35">
        <v>22.424969987995198</v>
      </c>
      <c r="R307" s="33">
        <v>60.40774719673803</v>
      </c>
      <c r="S307" s="34">
        <v>60.40774719673803</v>
      </c>
    </row>
    <row r="308" spans="1:19" ht="33.75" customHeight="1">
      <c r="A308" s="27" t="s">
        <v>133</v>
      </c>
      <c r="B308" s="28" t="s">
        <v>491</v>
      </c>
      <c r="C308" s="29" t="s">
        <v>492</v>
      </c>
      <c r="D308" s="30" t="s">
        <v>20</v>
      </c>
      <c r="E308" s="31">
        <v>1894</v>
      </c>
      <c r="F308" s="32">
        <v>1725</v>
      </c>
      <c r="G308" s="32">
        <v>3619</v>
      </c>
      <c r="H308" s="33">
        <v>3689</v>
      </c>
      <c r="I308" s="34">
        <v>3689</v>
      </c>
      <c r="J308" s="31">
        <v>3291</v>
      </c>
      <c r="K308" s="32">
        <v>1787</v>
      </c>
      <c r="L308" s="32">
        <v>5078</v>
      </c>
      <c r="M308" s="33">
        <v>6379</v>
      </c>
      <c r="N308" s="34">
        <v>6379</v>
      </c>
      <c r="O308" s="52">
        <f t="shared" si="9"/>
        <v>73.75923970432947</v>
      </c>
      <c r="P308" s="52">
        <f t="shared" si="8"/>
        <v>3.5942028985507246</v>
      </c>
      <c r="Q308" s="35">
        <v>40.31500414479138</v>
      </c>
      <c r="R308" s="33">
        <v>72.91949037679588</v>
      </c>
      <c r="S308" s="34">
        <v>72.91949037679588</v>
      </c>
    </row>
    <row r="309" spans="1:19" ht="33.75" customHeight="1">
      <c r="A309" s="27" t="s">
        <v>15</v>
      </c>
      <c r="B309" s="28" t="s">
        <v>16</v>
      </c>
      <c r="C309" s="29" t="s">
        <v>493</v>
      </c>
      <c r="D309" s="30" t="s">
        <v>18</v>
      </c>
      <c r="E309" s="31">
        <v>0</v>
      </c>
      <c r="F309" s="32">
        <v>2045</v>
      </c>
      <c r="G309" s="32">
        <v>2045</v>
      </c>
      <c r="H309" s="33">
        <v>0</v>
      </c>
      <c r="I309" s="34">
        <v>0</v>
      </c>
      <c r="J309" s="31">
        <v>0</v>
      </c>
      <c r="K309" s="32">
        <v>5053</v>
      </c>
      <c r="L309" s="32">
        <v>5053</v>
      </c>
      <c r="M309" s="33">
        <v>0</v>
      </c>
      <c r="N309" s="34">
        <v>0</v>
      </c>
      <c r="O309" s="52" t="str">
        <f t="shared" si="9"/>
        <v> </v>
      </c>
      <c r="P309" s="52">
        <f t="shared" si="8"/>
        <v>147.09046454767724</v>
      </c>
      <c r="Q309" s="35">
        <v>147.09046454767727</v>
      </c>
      <c r="R309" s="33"/>
      <c r="S309" s="34"/>
    </row>
    <row r="310" spans="1:19" ht="33.75" customHeight="1">
      <c r="A310" s="27" t="s">
        <v>15</v>
      </c>
      <c r="B310" s="28" t="s">
        <v>16</v>
      </c>
      <c r="C310" s="29" t="s">
        <v>494</v>
      </c>
      <c r="D310" s="30" t="s">
        <v>18</v>
      </c>
      <c r="E310" s="31">
        <v>0</v>
      </c>
      <c r="F310" s="32">
        <v>3752</v>
      </c>
      <c r="G310" s="32">
        <v>3752</v>
      </c>
      <c r="H310" s="33">
        <v>0</v>
      </c>
      <c r="I310" s="34">
        <v>0</v>
      </c>
      <c r="J310" s="31">
        <v>0</v>
      </c>
      <c r="K310" s="32">
        <v>4911</v>
      </c>
      <c r="L310" s="32">
        <v>4911</v>
      </c>
      <c r="M310" s="33">
        <v>0</v>
      </c>
      <c r="N310" s="34">
        <v>0</v>
      </c>
      <c r="O310" s="52" t="str">
        <f t="shared" si="9"/>
        <v> </v>
      </c>
      <c r="P310" s="52">
        <f t="shared" si="8"/>
        <v>30.890191897654585</v>
      </c>
      <c r="Q310" s="35">
        <v>30.890191897654585</v>
      </c>
      <c r="R310" s="33"/>
      <c r="S310" s="34"/>
    </row>
    <row r="311" spans="1:19" ht="33.75" customHeight="1">
      <c r="A311" s="27" t="s">
        <v>15</v>
      </c>
      <c r="B311" s="28" t="s">
        <v>16</v>
      </c>
      <c r="C311" s="29" t="s">
        <v>495</v>
      </c>
      <c r="D311" s="30"/>
      <c r="E311" s="31">
        <v>0</v>
      </c>
      <c r="F311" s="32">
        <v>2164</v>
      </c>
      <c r="G311" s="32">
        <v>2164</v>
      </c>
      <c r="H311" s="33">
        <v>0</v>
      </c>
      <c r="I311" s="34">
        <v>0</v>
      </c>
      <c r="J311" s="31">
        <v>0</v>
      </c>
      <c r="K311" s="32">
        <v>4888</v>
      </c>
      <c r="L311" s="32">
        <v>4888</v>
      </c>
      <c r="M311" s="33">
        <v>0</v>
      </c>
      <c r="N311" s="34">
        <v>0</v>
      </c>
      <c r="O311" s="52" t="str">
        <f t="shared" si="9"/>
        <v> </v>
      </c>
      <c r="P311" s="52">
        <f t="shared" si="8"/>
        <v>125.87800369685769</v>
      </c>
      <c r="Q311" s="35">
        <v>125.87800369685766</v>
      </c>
      <c r="R311" s="33"/>
      <c r="S311" s="34"/>
    </row>
    <row r="312" spans="1:19" ht="33.75" customHeight="1">
      <c r="A312" s="27" t="s">
        <v>334</v>
      </c>
      <c r="B312" s="28" t="s">
        <v>496</v>
      </c>
      <c r="C312" s="29" t="s">
        <v>497</v>
      </c>
      <c r="D312" s="30"/>
      <c r="E312" s="31">
        <v>0</v>
      </c>
      <c r="F312" s="32">
        <v>3173</v>
      </c>
      <c r="G312" s="32">
        <v>3173</v>
      </c>
      <c r="H312" s="33">
        <v>0</v>
      </c>
      <c r="I312" s="34">
        <v>0</v>
      </c>
      <c r="J312" s="31">
        <v>0</v>
      </c>
      <c r="K312" s="32">
        <v>4629</v>
      </c>
      <c r="L312" s="32">
        <v>4629</v>
      </c>
      <c r="M312" s="33">
        <v>0</v>
      </c>
      <c r="N312" s="34">
        <v>0</v>
      </c>
      <c r="O312" s="52" t="str">
        <f t="shared" si="9"/>
        <v> </v>
      </c>
      <c r="P312" s="52">
        <f t="shared" si="8"/>
        <v>45.8871730223763</v>
      </c>
      <c r="Q312" s="35">
        <v>45.887173022376295</v>
      </c>
      <c r="R312" s="33"/>
      <c r="S312" s="34"/>
    </row>
    <row r="313" spans="1:19" ht="33.75" customHeight="1">
      <c r="A313" s="27" t="s">
        <v>202</v>
      </c>
      <c r="B313" s="28" t="s">
        <v>345</v>
      </c>
      <c r="C313" s="29" t="s">
        <v>498</v>
      </c>
      <c r="D313" s="30" t="s">
        <v>18</v>
      </c>
      <c r="E313" s="31">
        <v>0</v>
      </c>
      <c r="F313" s="32">
        <v>1791</v>
      </c>
      <c r="G313" s="32">
        <v>1791</v>
      </c>
      <c r="H313" s="33">
        <v>0</v>
      </c>
      <c r="I313" s="34">
        <v>0</v>
      </c>
      <c r="J313" s="31">
        <v>0</v>
      </c>
      <c r="K313" s="32">
        <v>4494</v>
      </c>
      <c r="L313" s="32">
        <v>4494</v>
      </c>
      <c r="M313" s="33">
        <v>0</v>
      </c>
      <c r="N313" s="34">
        <v>0</v>
      </c>
      <c r="O313" s="52" t="str">
        <f t="shared" si="9"/>
        <v> </v>
      </c>
      <c r="P313" s="52">
        <f t="shared" si="8"/>
        <v>150.92127303182582</v>
      </c>
      <c r="Q313" s="35">
        <v>150.9212730318258</v>
      </c>
      <c r="R313" s="33"/>
      <c r="S313" s="34"/>
    </row>
    <row r="314" spans="1:19" ht="33.75" customHeight="1">
      <c r="A314" s="27" t="s">
        <v>15</v>
      </c>
      <c r="B314" s="28" t="s">
        <v>499</v>
      </c>
      <c r="C314" s="29" t="s">
        <v>54</v>
      </c>
      <c r="D314" s="30" t="s">
        <v>20</v>
      </c>
      <c r="E314" s="31">
        <v>984</v>
      </c>
      <c r="F314" s="32">
        <v>5481</v>
      </c>
      <c r="G314" s="32">
        <v>6465</v>
      </c>
      <c r="H314" s="33">
        <v>2607</v>
      </c>
      <c r="I314" s="34">
        <v>2215.95</v>
      </c>
      <c r="J314" s="31">
        <v>1054</v>
      </c>
      <c r="K314" s="32">
        <v>3324</v>
      </c>
      <c r="L314" s="32">
        <v>4378</v>
      </c>
      <c r="M314" s="33">
        <v>2700</v>
      </c>
      <c r="N314" s="34">
        <v>2295</v>
      </c>
      <c r="O314" s="52">
        <f t="shared" si="9"/>
        <v>7.113821138211374</v>
      </c>
      <c r="P314" s="52">
        <f t="shared" si="8"/>
        <v>-39.35413245758074</v>
      </c>
      <c r="Q314" s="35">
        <v>-32.2815158546017</v>
      </c>
      <c r="R314" s="33">
        <v>3.567318757192175</v>
      </c>
      <c r="S314" s="34">
        <v>3.567318757192183</v>
      </c>
    </row>
    <row r="315" spans="1:19" ht="33.75" customHeight="1">
      <c r="A315" s="27" t="s">
        <v>89</v>
      </c>
      <c r="B315" s="28" t="s">
        <v>500</v>
      </c>
      <c r="C315" s="29" t="s">
        <v>501</v>
      </c>
      <c r="D315" s="30" t="s">
        <v>20</v>
      </c>
      <c r="E315" s="31">
        <v>1347</v>
      </c>
      <c r="F315" s="32">
        <v>2290</v>
      </c>
      <c r="G315" s="32">
        <v>3637</v>
      </c>
      <c r="H315" s="33">
        <v>3028.5</v>
      </c>
      <c r="I315" s="34">
        <v>3028.5</v>
      </c>
      <c r="J315" s="31">
        <v>2028</v>
      </c>
      <c r="K315" s="32">
        <v>2263</v>
      </c>
      <c r="L315" s="32">
        <v>4291</v>
      </c>
      <c r="M315" s="33">
        <v>5767</v>
      </c>
      <c r="N315" s="34">
        <v>5767</v>
      </c>
      <c r="O315" s="52">
        <f t="shared" si="9"/>
        <v>50.556792873051215</v>
      </c>
      <c r="P315" s="52">
        <f t="shared" si="8"/>
        <v>-1.1790393013100475</v>
      </c>
      <c r="Q315" s="35">
        <v>17.981853175694255</v>
      </c>
      <c r="R315" s="33">
        <v>90.42430245996368</v>
      </c>
      <c r="S315" s="34">
        <v>90.42430245996368</v>
      </c>
    </row>
    <row r="316" spans="1:19" ht="33.75" customHeight="1">
      <c r="A316" s="27" t="s">
        <v>48</v>
      </c>
      <c r="B316" s="28" t="s">
        <v>502</v>
      </c>
      <c r="C316" s="29" t="s">
        <v>503</v>
      </c>
      <c r="D316" s="30" t="s">
        <v>20</v>
      </c>
      <c r="E316" s="31">
        <v>1976</v>
      </c>
      <c r="F316" s="32">
        <v>2952</v>
      </c>
      <c r="G316" s="32">
        <v>4928</v>
      </c>
      <c r="H316" s="33">
        <v>3841</v>
      </c>
      <c r="I316" s="34">
        <v>3841</v>
      </c>
      <c r="J316" s="31">
        <v>2331</v>
      </c>
      <c r="K316" s="32">
        <v>1923</v>
      </c>
      <c r="L316" s="32">
        <v>4254</v>
      </c>
      <c r="M316" s="33">
        <v>4543.5</v>
      </c>
      <c r="N316" s="34">
        <v>4543.5</v>
      </c>
      <c r="O316" s="52">
        <f t="shared" si="9"/>
        <v>17.965587044534416</v>
      </c>
      <c r="P316" s="52">
        <f t="shared" si="8"/>
        <v>-34.857723577235774</v>
      </c>
      <c r="Q316" s="35">
        <v>-13.67694805194805</v>
      </c>
      <c r="R316" s="33">
        <v>18.28950794064046</v>
      </c>
      <c r="S316" s="34">
        <v>18.28950794064046</v>
      </c>
    </row>
    <row r="317" spans="1:19" ht="33.75" customHeight="1">
      <c r="A317" s="27" t="s">
        <v>84</v>
      </c>
      <c r="B317" s="28" t="s">
        <v>504</v>
      </c>
      <c r="C317" s="29" t="s">
        <v>505</v>
      </c>
      <c r="D317" s="30" t="s">
        <v>18</v>
      </c>
      <c r="E317" s="31">
        <v>0</v>
      </c>
      <c r="F317" s="32">
        <v>4453</v>
      </c>
      <c r="G317" s="32">
        <v>4453</v>
      </c>
      <c r="H317" s="33">
        <v>0</v>
      </c>
      <c r="I317" s="34">
        <v>0</v>
      </c>
      <c r="J317" s="31">
        <v>0</v>
      </c>
      <c r="K317" s="32">
        <v>4251</v>
      </c>
      <c r="L317" s="32">
        <v>4251</v>
      </c>
      <c r="M317" s="33">
        <v>0</v>
      </c>
      <c r="N317" s="34">
        <v>0</v>
      </c>
      <c r="O317" s="52" t="str">
        <f t="shared" si="9"/>
        <v> </v>
      </c>
      <c r="P317" s="52">
        <f t="shared" si="8"/>
        <v>-4.5362676847069405</v>
      </c>
      <c r="Q317" s="35">
        <v>-4.536267684706939</v>
      </c>
      <c r="R317" s="33"/>
      <c r="S317" s="34"/>
    </row>
    <row r="318" spans="1:19" ht="33.75" customHeight="1">
      <c r="A318" s="27" t="s">
        <v>21</v>
      </c>
      <c r="B318" s="28" t="s">
        <v>506</v>
      </c>
      <c r="C318" s="29" t="s">
        <v>507</v>
      </c>
      <c r="D318" s="30" t="s">
        <v>20</v>
      </c>
      <c r="E318" s="31">
        <v>303</v>
      </c>
      <c r="F318" s="32">
        <v>2842</v>
      </c>
      <c r="G318" s="32">
        <v>3145</v>
      </c>
      <c r="H318" s="33">
        <v>1569</v>
      </c>
      <c r="I318" s="34">
        <v>0</v>
      </c>
      <c r="J318" s="31">
        <v>440</v>
      </c>
      <c r="K318" s="32">
        <v>3796</v>
      </c>
      <c r="L318" s="32">
        <v>4236</v>
      </c>
      <c r="M318" s="33">
        <v>2282</v>
      </c>
      <c r="N318" s="34">
        <v>0</v>
      </c>
      <c r="O318" s="52">
        <f t="shared" si="9"/>
        <v>45.21452145214522</v>
      </c>
      <c r="P318" s="52">
        <f t="shared" si="8"/>
        <v>33.567909922589735</v>
      </c>
      <c r="Q318" s="35">
        <v>34.689984101748806</v>
      </c>
      <c r="R318" s="33">
        <v>45.44295729764181</v>
      </c>
      <c r="S318" s="34"/>
    </row>
    <row r="319" spans="1:19" ht="33.75" customHeight="1">
      <c r="A319" s="27" t="s">
        <v>202</v>
      </c>
      <c r="B319" s="28" t="s">
        <v>508</v>
      </c>
      <c r="C319" s="29" t="s">
        <v>509</v>
      </c>
      <c r="D319" s="30" t="s">
        <v>18</v>
      </c>
      <c r="E319" s="31">
        <v>0</v>
      </c>
      <c r="F319" s="32">
        <v>3323</v>
      </c>
      <c r="G319" s="32">
        <v>3323</v>
      </c>
      <c r="H319" s="33">
        <v>0</v>
      </c>
      <c r="I319" s="34">
        <v>0</v>
      </c>
      <c r="J319" s="31">
        <v>0</v>
      </c>
      <c r="K319" s="32">
        <v>4232</v>
      </c>
      <c r="L319" s="32">
        <v>4232</v>
      </c>
      <c r="M319" s="33">
        <v>0</v>
      </c>
      <c r="N319" s="34">
        <v>0</v>
      </c>
      <c r="O319" s="52" t="str">
        <f t="shared" si="9"/>
        <v> </v>
      </c>
      <c r="P319" s="52">
        <f t="shared" si="8"/>
        <v>27.354799879626835</v>
      </c>
      <c r="Q319" s="35">
        <v>27.354799879626846</v>
      </c>
      <c r="R319" s="33"/>
      <c r="S319" s="34"/>
    </row>
    <row r="320" spans="1:19" ht="33.75" customHeight="1">
      <c r="A320" s="27" t="s">
        <v>24</v>
      </c>
      <c r="B320" s="28" t="s">
        <v>25</v>
      </c>
      <c r="C320" s="29" t="s">
        <v>510</v>
      </c>
      <c r="D320" s="30" t="s">
        <v>18</v>
      </c>
      <c r="E320" s="31">
        <v>0</v>
      </c>
      <c r="F320" s="32">
        <v>1306</v>
      </c>
      <c r="G320" s="32">
        <v>1306</v>
      </c>
      <c r="H320" s="33">
        <v>0</v>
      </c>
      <c r="I320" s="34">
        <v>0</v>
      </c>
      <c r="J320" s="31">
        <v>0</v>
      </c>
      <c r="K320" s="32">
        <v>4101</v>
      </c>
      <c r="L320" s="32">
        <v>4101</v>
      </c>
      <c r="M320" s="33">
        <v>0</v>
      </c>
      <c r="N320" s="34">
        <v>0</v>
      </c>
      <c r="O320" s="52" t="str">
        <f t="shared" si="9"/>
        <v> </v>
      </c>
      <c r="P320" s="52">
        <f t="shared" si="8"/>
        <v>214.01225114854518</v>
      </c>
      <c r="Q320" s="35">
        <v>214.01225114854518</v>
      </c>
      <c r="R320" s="33"/>
      <c r="S320" s="34"/>
    </row>
    <row r="321" spans="1:19" ht="33.75" customHeight="1">
      <c r="A321" s="27" t="s">
        <v>31</v>
      </c>
      <c r="B321" s="28" t="s">
        <v>200</v>
      </c>
      <c r="C321" s="29" t="s">
        <v>511</v>
      </c>
      <c r="D321" s="30" t="s">
        <v>18</v>
      </c>
      <c r="E321" s="31">
        <v>0</v>
      </c>
      <c r="F321" s="32">
        <v>1900</v>
      </c>
      <c r="G321" s="32">
        <v>1900</v>
      </c>
      <c r="H321" s="33">
        <v>0</v>
      </c>
      <c r="I321" s="34">
        <v>0</v>
      </c>
      <c r="J321" s="31">
        <v>0</v>
      </c>
      <c r="K321" s="32">
        <v>4100</v>
      </c>
      <c r="L321" s="32">
        <v>4100</v>
      </c>
      <c r="M321" s="33">
        <v>0</v>
      </c>
      <c r="N321" s="34">
        <v>0</v>
      </c>
      <c r="O321" s="52" t="str">
        <f t="shared" si="9"/>
        <v> </v>
      </c>
      <c r="P321" s="52">
        <f t="shared" si="8"/>
        <v>115.78947368421053</v>
      </c>
      <c r="Q321" s="35">
        <v>115.78947368421053</v>
      </c>
      <c r="R321" s="33"/>
      <c r="S321" s="34"/>
    </row>
    <row r="322" spans="1:19" ht="33.75" customHeight="1">
      <c r="A322" s="27" t="s">
        <v>21</v>
      </c>
      <c r="B322" s="28" t="s">
        <v>63</v>
      </c>
      <c r="C322" s="29" t="s">
        <v>512</v>
      </c>
      <c r="D322" s="30" t="s">
        <v>20</v>
      </c>
      <c r="E322" s="31">
        <v>1398</v>
      </c>
      <c r="F322" s="32">
        <v>2497</v>
      </c>
      <c r="G322" s="32">
        <v>3895</v>
      </c>
      <c r="H322" s="33">
        <v>5230</v>
      </c>
      <c r="I322" s="34">
        <v>3817.9</v>
      </c>
      <c r="J322" s="31">
        <v>1692</v>
      </c>
      <c r="K322" s="32">
        <v>2375</v>
      </c>
      <c r="L322" s="32">
        <v>4067</v>
      </c>
      <c r="M322" s="33">
        <v>4716</v>
      </c>
      <c r="N322" s="34">
        <v>3442.68</v>
      </c>
      <c r="O322" s="52">
        <f t="shared" si="9"/>
        <v>21.03004291845494</v>
      </c>
      <c r="P322" s="52">
        <f t="shared" si="8"/>
        <v>-4.8858630356427675</v>
      </c>
      <c r="Q322" s="35">
        <v>4.415917843388961</v>
      </c>
      <c r="R322" s="33">
        <v>-9.82791586998088</v>
      </c>
      <c r="S322" s="34">
        <v>-9.827915869980885</v>
      </c>
    </row>
    <row r="323" spans="1:19" ht="33.75" customHeight="1">
      <c r="A323" s="27" t="s">
        <v>21</v>
      </c>
      <c r="B323" s="28" t="s">
        <v>205</v>
      </c>
      <c r="C323" s="29" t="s">
        <v>513</v>
      </c>
      <c r="D323" s="30"/>
      <c r="E323" s="31">
        <v>0</v>
      </c>
      <c r="F323" s="32">
        <v>3795</v>
      </c>
      <c r="G323" s="32">
        <v>3795</v>
      </c>
      <c r="H323" s="33">
        <v>0</v>
      </c>
      <c r="I323" s="34">
        <v>0</v>
      </c>
      <c r="J323" s="31">
        <v>0</v>
      </c>
      <c r="K323" s="32">
        <v>4067</v>
      </c>
      <c r="L323" s="32">
        <v>4067</v>
      </c>
      <c r="M323" s="33">
        <v>0</v>
      </c>
      <c r="N323" s="34">
        <v>0</v>
      </c>
      <c r="O323" s="52" t="str">
        <f t="shared" si="9"/>
        <v> </v>
      </c>
      <c r="P323" s="52">
        <f t="shared" si="8"/>
        <v>7.167325428195004</v>
      </c>
      <c r="Q323" s="35">
        <v>7.167325428194992</v>
      </c>
      <c r="R323" s="33"/>
      <c r="S323" s="34"/>
    </row>
    <row r="324" spans="1:19" ht="33.75" customHeight="1">
      <c r="A324" s="27" t="s">
        <v>15</v>
      </c>
      <c r="B324" s="28" t="s">
        <v>16</v>
      </c>
      <c r="C324" s="29" t="s">
        <v>514</v>
      </c>
      <c r="D324" s="30" t="s">
        <v>20</v>
      </c>
      <c r="E324" s="31">
        <v>1612</v>
      </c>
      <c r="F324" s="32">
        <v>1957</v>
      </c>
      <c r="G324" s="32">
        <v>3569</v>
      </c>
      <c r="H324" s="33">
        <v>3156</v>
      </c>
      <c r="I324" s="34">
        <v>3156</v>
      </c>
      <c r="J324" s="31">
        <v>1773</v>
      </c>
      <c r="K324" s="32">
        <v>2244</v>
      </c>
      <c r="L324" s="32">
        <v>4017</v>
      </c>
      <c r="M324" s="33">
        <v>3465</v>
      </c>
      <c r="N324" s="34">
        <v>3465</v>
      </c>
      <c r="O324" s="52">
        <f t="shared" si="9"/>
        <v>9.98759305210919</v>
      </c>
      <c r="P324" s="52">
        <f t="shared" si="8"/>
        <v>14.665304036791005</v>
      </c>
      <c r="Q324" s="35">
        <v>12.552535724292518</v>
      </c>
      <c r="R324" s="33">
        <v>9.790874524714829</v>
      </c>
      <c r="S324" s="34">
        <v>9.790874524714829</v>
      </c>
    </row>
    <row r="325" spans="1:19" ht="33.75" customHeight="1">
      <c r="A325" s="27" t="s">
        <v>15</v>
      </c>
      <c r="B325" s="28" t="s">
        <v>16</v>
      </c>
      <c r="C325" s="29" t="s">
        <v>515</v>
      </c>
      <c r="D325" s="30"/>
      <c r="E325" s="31">
        <v>0</v>
      </c>
      <c r="F325" s="32">
        <v>3445</v>
      </c>
      <c r="G325" s="32">
        <v>3445</v>
      </c>
      <c r="H325" s="33">
        <v>0</v>
      </c>
      <c r="I325" s="34">
        <v>0</v>
      </c>
      <c r="J325" s="31">
        <v>0</v>
      </c>
      <c r="K325" s="32">
        <v>4014</v>
      </c>
      <c r="L325" s="32">
        <v>4014</v>
      </c>
      <c r="M325" s="33">
        <v>0</v>
      </c>
      <c r="N325" s="34">
        <v>0</v>
      </c>
      <c r="O325" s="52" t="str">
        <f t="shared" si="9"/>
        <v> </v>
      </c>
      <c r="P325" s="52">
        <f t="shared" si="8"/>
        <v>16.516690856313488</v>
      </c>
      <c r="Q325" s="35">
        <v>16.5166908563135</v>
      </c>
      <c r="R325" s="33"/>
      <c r="S325" s="34"/>
    </row>
    <row r="326" spans="1:19" ht="33.75" customHeight="1">
      <c r="A326" s="27" t="s">
        <v>334</v>
      </c>
      <c r="B326" s="28" t="s">
        <v>516</v>
      </c>
      <c r="C326" s="29" t="s">
        <v>517</v>
      </c>
      <c r="D326" s="30" t="s">
        <v>18</v>
      </c>
      <c r="E326" s="31">
        <v>0</v>
      </c>
      <c r="F326" s="32">
        <v>3817</v>
      </c>
      <c r="G326" s="32">
        <v>3817</v>
      </c>
      <c r="H326" s="33">
        <v>0</v>
      </c>
      <c r="I326" s="34">
        <v>0</v>
      </c>
      <c r="J326" s="31">
        <v>0</v>
      </c>
      <c r="K326" s="32">
        <v>3999</v>
      </c>
      <c r="L326" s="32">
        <v>3999</v>
      </c>
      <c r="M326" s="33">
        <v>0</v>
      </c>
      <c r="N326" s="34">
        <v>0</v>
      </c>
      <c r="O326" s="52" t="str">
        <f t="shared" si="9"/>
        <v> </v>
      </c>
      <c r="P326" s="52">
        <f t="shared" si="8"/>
        <v>4.7681425203039085</v>
      </c>
      <c r="Q326" s="35">
        <v>4.768142520303904</v>
      </c>
      <c r="R326" s="33"/>
      <c r="S326" s="34"/>
    </row>
    <row r="327" spans="1:19" ht="33.75" customHeight="1">
      <c r="A327" s="27" t="s">
        <v>21</v>
      </c>
      <c r="B327" s="28" t="s">
        <v>63</v>
      </c>
      <c r="C327" s="29" t="s">
        <v>518</v>
      </c>
      <c r="D327" s="30" t="s">
        <v>20</v>
      </c>
      <c r="E327" s="31">
        <v>2955</v>
      </c>
      <c r="F327" s="32">
        <v>290</v>
      </c>
      <c r="G327" s="32">
        <v>3245</v>
      </c>
      <c r="H327" s="33">
        <v>22716</v>
      </c>
      <c r="I327" s="34">
        <v>16582.68</v>
      </c>
      <c r="J327" s="31">
        <v>3865</v>
      </c>
      <c r="K327" s="32">
        <v>0</v>
      </c>
      <c r="L327" s="32">
        <v>3865</v>
      </c>
      <c r="M327" s="33">
        <v>29816</v>
      </c>
      <c r="N327" s="34">
        <v>21765.68</v>
      </c>
      <c r="O327" s="52">
        <f t="shared" si="9"/>
        <v>30.79526226734348</v>
      </c>
      <c r="P327" s="52">
        <f t="shared" si="8"/>
        <v>-100</v>
      </c>
      <c r="Q327" s="35">
        <v>19.106317411402156</v>
      </c>
      <c r="R327" s="33">
        <v>31.255502729353758</v>
      </c>
      <c r="S327" s="34">
        <v>31.255502729353758</v>
      </c>
    </row>
    <row r="328" spans="1:19" ht="33.75" customHeight="1">
      <c r="A328" s="27" t="s">
        <v>334</v>
      </c>
      <c r="B328" s="28" t="s">
        <v>335</v>
      </c>
      <c r="C328" s="29" t="s">
        <v>519</v>
      </c>
      <c r="D328" s="30"/>
      <c r="E328" s="31">
        <v>1243</v>
      </c>
      <c r="F328" s="32">
        <v>2012</v>
      </c>
      <c r="G328" s="32">
        <v>3255</v>
      </c>
      <c r="H328" s="33">
        <v>2418</v>
      </c>
      <c r="I328" s="34">
        <v>2418</v>
      </c>
      <c r="J328" s="31">
        <v>1301</v>
      </c>
      <c r="K328" s="32">
        <v>2548</v>
      </c>
      <c r="L328" s="32">
        <v>3849</v>
      </c>
      <c r="M328" s="33">
        <v>2472</v>
      </c>
      <c r="N328" s="34">
        <v>2472</v>
      </c>
      <c r="O328" s="52">
        <f t="shared" si="9"/>
        <v>4.666130329847151</v>
      </c>
      <c r="P328" s="52">
        <f t="shared" si="8"/>
        <v>26.640159045725653</v>
      </c>
      <c r="Q328" s="35">
        <v>18.24884792626728</v>
      </c>
      <c r="R328" s="33">
        <v>2.2332506203473943</v>
      </c>
      <c r="S328" s="34">
        <v>2.2332506203473943</v>
      </c>
    </row>
    <row r="329" spans="1:19" ht="33.75" customHeight="1">
      <c r="A329" s="27" t="s">
        <v>21</v>
      </c>
      <c r="B329" s="28" t="s">
        <v>520</v>
      </c>
      <c r="C329" s="29" t="s">
        <v>521</v>
      </c>
      <c r="D329" s="30" t="s">
        <v>18</v>
      </c>
      <c r="E329" s="31">
        <v>0</v>
      </c>
      <c r="F329" s="32">
        <v>4604</v>
      </c>
      <c r="G329" s="32">
        <v>4604</v>
      </c>
      <c r="H329" s="33">
        <v>0</v>
      </c>
      <c r="I329" s="34">
        <v>0</v>
      </c>
      <c r="J329" s="31">
        <v>0</v>
      </c>
      <c r="K329" s="32">
        <v>3843</v>
      </c>
      <c r="L329" s="32">
        <v>3843</v>
      </c>
      <c r="M329" s="33">
        <v>0</v>
      </c>
      <c r="N329" s="34">
        <v>0</v>
      </c>
      <c r="O329" s="52" t="str">
        <f t="shared" si="9"/>
        <v> </v>
      </c>
      <c r="P329" s="52">
        <f t="shared" si="8"/>
        <v>-16.529105125977406</v>
      </c>
      <c r="Q329" s="35">
        <v>-16.529105125977413</v>
      </c>
      <c r="R329" s="33"/>
      <c r="S329" s="34"/>
    </row>
    <row r="330" spans="1:19" ht="33.75" customHeight="1">
      <c r="A330" s="27" t="s">
        <v>48</v>
      </c>
      <c r="B330" s="28" t="s">
        <v>522</v>
      </c>
      <c r="C330" s="29" t="s">
        <v>523</v>
      </c>
      <c r="D330" s="30" t="s">
        <v>18</v>
      </c>
      <c r="E330" s="31">
        <v>0</v>
      </c>
      <c r="F330" s="32">
        <v>2656</v>
      </c>
      <c r="G330" s="32">
        <v>2656</v>
      </c>
      <c r="H330" s="33">
        <v>0</v>
      </c>
      <c r="I330" s="34">
        <v>0</v>
      </c>
      <c r="J330" s="31">
        <v>0</v>
      </c>
      <c r="K330" s="32">
        <v>3814</v>
      </c>
      <c r="L330" s="32">
        <v>3814</v>
      </c>
      <c r="M330" s="33">
        <v>0</v>
      </c>
      <c r="N330" s="34">
        <v>0</v>
      </c>
      <c r="O330" s="52" t="str">
        <f t="shared" si="9"/>
        <v> </v>
      </c>
      <c r="P330" s="52">
        <f aca="true" t="shared" si="10" ref="P330:P393">IF(F330&gt;0,(K330/F330-1)*100," ")</f>
        <v>43.59939759036144</v>
      </c>
      <c r="Q330" s="35">
        <v>43.59939759036144</v>
      </c>
      <c r="R330" s="33"/>
      <c r="S330" s="34"/>
    </row>
    <row r="331" spans="1:19" ht="33.75" customHeight="1">
      <c r="A331" s="27" t="s">
        <v>21</v>
      </c>
      <c r="B331" s="28" t="s">
        <v>524</v>
      </c>
      <c r="C331" s="29" t="s">
        <v>525</v>
      </c>
      <c r="D331" s="30" t="s">
        <v>18</v>
      </c>
      <c r="E331" s="31">
        <v>0</v>
      </c>
      <c r="F331" s="32">
        <v>1723</v>
      </c>
      <c r="G331" s="32">
        <v>1723</v>
      </c>
      <c r="H331" s="33">
        <v>0</v>
      </c>
      <c r="I331" s="34">
        <v>0</v>
      </c>
      <c r="J331" s="31">
        <v>0</v>
      </c>
      <c r="K331" s="32">
        <v>3774</v>
      </c>
      <c r="L331" s="32">
        <v>3774</v>
      </c>
      <c r="M331" s="33">
        <v>0</v>
      </c>
      <c r="N331" s="34">
        <v>0</v>
      </c>
      <c r="O331" s="52" t="str">
        <f t="shared" si="9"/>
        <v> </v>
      </c>
      <c r="P331" s="52">
        <f t="shared" si="10"/>
        <v>119.03656413232736</v>
      </c>
      <c r="Q331" s="35">
        <v>119.03656413232733</v>
      </c>
      <c r="R331" s="33"/>
      <c r="S331" s="34"/>
    </row>
    <row r="332" spans="1:19" ht="33.75" customHeight="1">
      <c r="A332" s="27" t="s">
        <v>78</v>
      </c>
      <c r="B332" s="28" t="s">
        <v>526</v>
      </c>
      <c r="C332" s="29" t="s">
        <v>412</v>
      </c>
      <c r="D332" s="30" t="s">
        <v>18</v>
      </c>
      <c r="E332" s="31">
        <v>0</v>
      </c>
      <c r="F332" s="32">
        <v>2894</v>
      </c>
      <c r="G332" s="32">
        <v>2894</v>
      </c>
      <c r="H332" s="33">
        <v>0</v>
      </c>
      <c r="I332" s="34">
        <v>0</v>
      </c>
      <c r="J332" s="31">
        <v>0</v>
      </c>
      <c r="K332" s="32">
        <v>3771</v>
      </c>
      <c r="L332" s="32">
        <v>3771</v>
      </c>
      <c r="M332" s="33">
        <v>0</v>
      </c>
      <c r="N332" s="34">
        <v>0</v>
      </c>
      <c r="O332" s="52" t="str">
        <f aca="true" t="shared" si="11" ref="O332:O395">IF(E332&gt;0,(J332/E332-1)*100," ")</f>
        <v> </v>
      </c>
      <c r="P332" s="52">
        <f t="shared" si="10"/>
        <v>30.30407740152039</v>
      </c>
      <c r="Q332" s="35">
        <v>30.304077401520384</v>
      </c>
      <c r="R332" s="33"/>
      <c r="S332" s="34"/>
    </row>
    <row r="333" spans="1:19" ht="33.75" customHeight="1">
      <c r="A333" s="27" t="s">
        <v>48</v>
      </c>
      <c r="B333" s="28" t="s">
        <v>49</v>
      </c>
      <c r="C333" s="29" t="s">
        <v>527</v>
      </c>
      <c r="D333" s="30" t="s">
        <v>18</v>
      </c>
      <c r="E333" s="31">
        <v>0</v>
      </c>
      <c r="F333" s="32">
        <v>3593</v>
      </c>
      <c r="G333" s="32">
        <v>3593</v>
      </c>
      <c r="H333" s="33">
        <v>0</v>
      </c>
      <c r="I333" s="34">
        <v>0</v>
      </c>
      <c r="J333" s="31">
        <v>0</v>
      </c>
      <c r="K333" s="32">
        <v>3741</v>
      </c>
      <c r="L333" s="32">
        <v>3741</v>
      </c>
      <c r="M333" s="33">
        <v>0</v>
      </c>
      <c r="N333" s="34">
        <v>0</v>
      </c>
      <c r="O333" s="52" t="str">
        <f t="shared" si="11"/>
        <v> </v>
      </c>
      <c r="P333" s="52">
        <f t="shared" si="10"/>
        <v>4.1191205121068775</v>
      </c>
      <c r="Q333" s="35">
        <v>4.119120512106875</v>
      </c>
      <c r="R333" s="33"/>
      <c r="S333" s="34"/>
    </row>
    <row r="334" spans="1:19" ht="33.75" customHeight="1">
      <c r="A334" s="27" t="s">
        <v>15</v>
      </c>
      <c r="B334" s="28" t="s">
        <v>528</v>
      </c>
      <c r="C334" s="29" t="s">
        <v>529</v>
      </c>
      <c r="D334" s="30" t="s">
        <v>18</v>
      </c>
      <c r="E334" s="31">
        <v>0</v>
      </c>
      <c r="F334" s="32">
        <v>3850</v>
      </c>
      <c r="G334" s="32">
        <v>3850</v>
      </c>
      <c r="H334" s="33">
        <v>0</v>
      </c>
      <c r="I334" s="34">
        <v>0</v>
      </c>
      <c r="J334" s="31">
        <v>0</v>
      </c>
      <c r="K334" s="32">
        <v>3647</v>
      </c>
      <c r="L334" s="32">
        <v>3647</v>
      </c>
      <c r="M334" s="33">
        <v>0</v>
      </c>
      <c r="N334" s="34">
        <v>0</v>
      </c>
      <c r="O334" s="52" t="str">
        <f t="shared" si="11"/>
        <v> </v>
      </c>
      <c r="P334" s="52">
        <f t="shared" si="10"/>
        <v>-5.272727272727273</v>
      </c>
      <c r="Q334" s="35">
        <v>-5.2727272727272725</v>
      </c>
      <c r="R334" s="33"/>
      <c r="S334" s="34"/>
    </row>
    <row r="335" spans="1:19" ht="33.75" customHeight="1">
      <c r="A335" s="27" t="s">
        <v>133</v>
      </c>
      <c r="B335" s="28" t="s">
        <v>530</v>
      </c>
      <c r="C335" s="29" t="s">
        <v>531</v>
      </c>
      <c r="D335" s="30" t="s">
        <v>18</v>
      </c>
      <c r="E335" s="31">
        <v>0</v>
      </c>
      <c r="F335" s="32">
        <v>2077</v>
      </c>
      <c r="G335" s="32">
        <v>2077</v>
      </c>
      <c r="H335" s="33">
        <v>0</v>
      </c>
      <c r="I335" s="34">
        <v>0</v>
      </c>
      <c r="J335" s="31">
        <v>0</v>
      </c>
      <c r="K335" s="32">
        <v>3647</v>
      </c>
      <c r="L335" s="32">
        <v>3647</v>
      </c>
      <c r="M335" s="33">
        <v>0</v>
      </c>
      <c r="N335" s="34">
        <v>0</v>
      </c>
      <c r="O335" s="52" t="str">
        <f t="shared" si="11"/>
        <v> </v>
      </c>
      <c r="P335" s="52">
        <f t="shared" si="10"/>
        <v>75.58979297063071</v>
      </c>
      <c r="Q335" s="35">
        <v>75.58979297063073</v>
      </c>
      <c r="R335" s="33"/>
      <c r="S335" s="34"/>
    </row>
    <row r="336" spans="1:19" ht="33.75" customHeight="1">
      <c r="A336" s="27" t="s">
        <v>37</v>
      </c>
      <c r="B336" s="28" t="s">
        <v>532</v>
      </c>
      <c r="C336" s="29" t="s">
        <v>533</v>
      </c>
      <c r="D336" s="30" t="s">
        <v>18</v>
      </c>
      <c r="E336" s="31">
        <v>0</v>
      </c>
      <c r="F336" s="32">
        <v>3510</v>
      </c>
      <c r="G336" s="32">
        <v>3510</v>
      </c>
      <c r="H336" s="33">
        <v>0</v>
      </c>
      <c r="I336" s="34">
        <v>0</v>
      </c>
      <c r="J336" s="31">
        <v>0</v>
      </c>
      <c r="K336" s="32">
        <v>3595</v>
      </c>
      <c r="L336" s="32">
        <v>3595</v>
      </c>
      <c r="M336" s="33">
        <v>0</v>
      </c>
      <c r="N336" s="34">
        <v>0</v>
      </c>
      <c r="O336" s="52" t="str">
        <f t="shared" si="11"/>
        <v> </v>
      </c>
      <c r="P336" s="52">
        <f t="shared" si="10"/>
        <v>2.4216524216524205</v>
      </c>
      <c r="Q336" s="35">
        <v>2.4216524216524213</v>
      </c>
      <c r="R336" s="33"/>
      <c r="S336" s="34"/>
    </row>
    <row r="337" spans="1:19" ht="33.75" customHeight="1">
      <c r="A337" s="27" t="s">
        <v>15</v>
      </c>
      <c r="B337" s="28" t="s">
        <v>534</v>
      </c>
      <c r="C337" s="29" t="s">
        <v>535</v>
      </c>
      <c r="D337" s="30"/>
      <c r="E337" s="31">
        <v>0</v>
      </c>
      <c r="F337" s="32">
        <v>4345</v>
      </c>
      <c r="G337" s="32">
        <v>4345</v>
      </c>
      <c r="H337" s="33">
        <v>0</v>
      </c>
      <c r="I337" s="34">
        <v>0</v>
      </c>
      <c r="J337" s="31">
        <v>0</v>
      </c>
      <c r="K337" s="32">
        <v>3488</v>
      </c>
      <c r="L337" s="32">
        <v>3488</v>
      </c>
      <c r="M337" s="33">
        <v>0</v>
      </c>
      <c r="N337" s="34">
        <v>0</v>
      </c>
      <c r="O337" s="52" t="str">
        <f t="shared" si="11"/>
        <v> </v>
      </c>
      <c r="P337" s="52">
        <f t="shared" si="10"/>
        <v>-19.723820483314157</v>
      </c>
      <c r="Q337" s="35">
        <v>-19.723820483314153</v>
      </c>
      <c r="R337" s="33"/>
      <c r="S337" s="34"/>
    </row>
    <row r="338" spans="1:19" ht="33.75" customHeight="1">
      <c r="A338" s="27" t="s">
        <v>334</v>
      </c>
      <c r="B338" s="28" t="s">
        <v>427</v>
      </c>
      <c r="C338" s="29" t="s">
        <v>536</v>
      </c>
      <c r="D338" s="30"/>
      <c r="E338" s="31">
        <v>359</v>
      </c>
      <c r="F338" s="32">
        <v>2691</v>
      </c>
      <c r="G338" s="32">
        <v>3050</v>
      </c>
      <c r="H338" s="33">
        <v>660</v>
      </c>
      <c r="I338" s="34">
        <v>660</v>
      </c>
      <c r="J338" s="31">
        <v>977</v>
      </c>
      <c r="K338" s="32">
        <v>2449</v>
      </c>
      <c r="L338" s="32">
        <v>3426</v>
      </c>
      <c r="M338" s="33">
        <v>1877</v>
      </c>
      <c r="N338" s="34">
        <v>1877</v>
      </c>
      <c r="O338" s="52">
        <f t="shared" si="11"/>
        <v>172.1448467966574</v>
      </c>
      <c r="P338" s="52">
        <f t="shared" si="10"/>
        <v>-8.992939427722035</v>
      </c>
      <c r="Q338" s="35">
        <v>12.327868852459016</v>
      </c>
      <c r="R338" s="33">
        <v>184.3939393939394</v>
      </c>
      <c r="S338" s="34">
        <v>184.3939393939394</v>
      </c>
    </row>
    <row r="339" spans="1:19" ht="33.75" customHeight="1">
      <c r="A339" s="27" t="s">
        <v>21</v>
      </c>
      <c r="B339" s="28" t="s">
        <v>537</v>
      </c>
      <c r="C339" s="29" t="s">
        <v>538</v>
      </c>
      <c r="D339" s="30" t="s">
        <v>18</v>
      </c>
      <c r="E339" s="31">
        <v>0</v>
      </c>
      <c r="F339" s="32">
        <v>4002</v>
      </c>
      <c r="G339" s="32">
        <v>4002</v>
      </c>
      <c r="H339" s="33">
        <v>0</v>
      </c>
      <c r="I339" s="34">
        <v>0</v>
      </c>
      <c r="J339" s="31">
        <v>0</v>
      </c>
      <c r="K339" s="32">
        <v>3423</v>
      </c>
      <c r="L339" s="32">
        <v>3423</v>
      </c>
      <c r="M339" s="33">
        <v>0</v>
      </c>
      <c r="N339" s="34">
        <v>0</v>
      </c>
      <c r="O339" s="52" t="str">
        <f t="shared" si="11"/>
        <v> </v>
      </c>
      <c r="P339" s="52">
        <f t="shared" si="10"/>
        <v>-14.467766116941528</v>
      </c>
      <c r="Q339" s="35">
        <v>-14.46776611694153</v>
      </c>
      <c r="R339" s="33"/>
      <c r="S339" s="34"/>
    </row>
    <row r="340" spans="1:19" ht="33.75" customHeight="1">
      <c r="A340" s="27" t="s">
        <v>24</v>
      </c>
      <c r="B340" s="28" t="s">
        <v>539</v>
      </c>
      <c r="C340" s="29" t="s">
        <v>540</v>
      </c>
      <c r="D340" s="30" t="s">
        <v>18</v>
      </c>
      <c r="E340" s="31">
        <v>0</v>
      </c>
      <c r="F340" s="32">
        <v>3261</v>
      </c>
      <c r="G340" s="32">
        <v>3261</v>
      </c>
      <c r="H340" s="33">
        <v>0</v>
      </c>
      <c r="I340" s="34">
        <v>0</v>
      </c>
      <c r="J340" s="31">
        <v>0</v>
      </c>
      <c r="K340" s="32">
        <v>3408</v>
      </c>
      <c r="L340" s="32">
        <v>3408</v>
      </c>
      <c r="M340" s="33">
        <v>0</v>
      </c>
      <c r="N340" s="34">
        <v>0</v>
      </c>
      <c r="O340" s="52" t="str">
        <f t="shared" si="11"/>
        <v> </v>
      </c>
      <c r="P340" s="52">
        <f t="shared" si="10"/>
        <v>4.507819687212522</v>
      </c>
      <c r="Q340" s="35">
        <v>4.507819687212511</v>
      </c>
      <c r="R340" s="33"/>
      <c r="S340" s="34"/>
    </row>
    <row r="341" spans="1:19" ht="33.75" customHeight="1">
      <c r="A341" s="27" t="s">
        <v>202</v>
      </c>
      <c r="B341" s="28" t="s">
        <v>541</v>
      </c>
      <c r="C341" s="29" t="s">
        <v>542</v>
      </c>
      <c r="D341" s="30" t="s">
        <v>18</v>
      </c>
      <c r="E341" s="31">
        <v>0</v>
      </c>
      <c r="F341" s="32">
        <v>3246</v>
      </c>
      <c r="G341" s="32">
        <v>3246</v>
      </c>
      <c r="H341" s="33">
        <v>0</v>
      </c>
      <c r="I341" s="34">
        <v>0</v>
      </c>
      <c r="J341" s="31">
        <v>0</v>
      </c>
      <c r="K341" s="32">
        <v>3394</v>
      </c>
      <c r="L341" s="32">
        <v>3394</v>
      </c>
      <c r="M341" s="33">
        <v>0</v>
      </c>
      <c r="N341" s="34">
        <v>0</v>
      </c>
      <c r="O341" s="52" t="str">
        <f t="shared" si="11"/>
        <v> </v>
      </c>
      <c r="P341" s="52">
        <f t="shared" si="10"/>
        <v>4.559457794208255</v>
      </c>
      <c r="Q341" s="35">
        <v>4.559457794208257</v>
      </c>
      <c r="R341" s="33"/>
      <c r="S341" s="34"/>
    </row>
    <row r="342" spans="1:19" ht="33.75" customHeight="1">
      <c r="A342" s="27" t="s">
        <v>37</v>
      </c>
      <c r="B342" s="28" t="s">
        <v>543</v>
      </c>
      <c r="C342" s="29" t="s">
        <v>544</v>
      </c>
      <c r="D342" s="30" t="s">
        <v>18</v>
      </c>
      <c r="E342" s="31">
        <v>0</v>
      </c>
      <c r="F342" s="32">
        <v>3215</v>
      </c>
      <c r="G342" s="32">
        <v>3215</v>
      </c>
      <c r="H342" s="33">
        <v>0</v>
      </c>
      <c r="I342" s="34">
        <v>0</v>
      </c>
      <c r="J342" s="31">
        <v>0</v>
      </c>
      <c r="K342" s="32">
        <v>3364</v>
      </c>
      <c r="L342" s="32">
        <v>3364</v>
      </c>
      <c r="M342" s="33">
        <v>0</v>
      </c>
      <c r="N342" s="34">
        <v>0</v>
      </c>
      <c r="O342" s="52" t="str">
        <f t="shared" si="11"/>
        <v> </v>
      </c>
      <c r="P342" s="52">
        <f t="shared" si="10"/>
        <v>4.634525660964228</v>
      </c>
      <c r="Q342" s="35">
        <v>4.63452566096423</v>
      </c>
      <c r="R342" s="33"/>
      <c r="S342" s="34"/>
    </row>
    <row r="343" spans="1:19" ht="33.75" customHeight="1">
      <c r="A343" s="27" t="s">
        <v>15</v>
      </c>
      <c r="B343" s="28" t="s">
        <v>545</v>
      </c>
      <c r="C343" s="29" t="s">
        <v>546</v>
      </c>
      <c r="D343" s="30" t="s">
        <v>18</v>
      </c>
      <c r="E343" s="31">
        <v>0</v>
      </c>
      <c r="F343" s="32">
        <v>1957</v>
      </c>
      <c r="G343" s="32">
        <v>1957</v>
      </c>
      <c r="H343" s="33">
        <v>0</v>
      </c>
      <c r="I343" s="34">
        <v>0</v>
      </c>
      <c r="J343" s="31">
        <v>0</v>
      </c>
      <c r="K343" s="32">
        <v>3357</v>
      </c>
      <c r="L343" s="32">
        <v>3357</v>
      </c>
      <c r="M343" s="33">
        <v>0</v>
      </c>
      <c r="N343" s="34">
        <v>0</v>
      </c>
      <c r="O343" s="52" t="str">
        <f t="shared" si="11"/>
        <v> </v>
      </c>
      <c r="P343" s="52">
        <f t="shared" si="10"/>
        <v>71.53806847215125</v>
      </c>
      <c r="Q343" s="35">
        <v>71.53806847215125</v>
      </c>
      <c r="R343" s="33"/>
      <c r="S343" s="34"/>
    </row>
    <row r="344" spans="1:19" ht="33.75" customHeight="1">
      <c r="A344" s="27" t="s">
        <v>15</v>
      </c>
      <c r="B344" s="28" t="s">
        <v>16</v>
      </c>
      <c r="C344" s="29" t="s">
        <v>547</v>
      </c>
      <c r="D344" s="30" t="s">
        <v>18</v>
      </c>
      <c r="E344" s="31">
        <v>0</v>
      </c>
      <c r="F344" s="32">
        <v>3452</v>
      </c>
      <c r="G344" s="32">
        <v>3452</v>
      </c>
      <c r="H344" s="33">
        <v>0</v>
      </c>
      <c r="I344" s="34">
        <v>0</v>
      </c>
      <c r="J344" s="31">
        <v>0</v>
      </c>
      <c r="K344" s="32">
        <v>3350</v>
      </c>
      <c r="L344" s="32">
        <v>3350</v>
      </c>
      <c r="M344" s="33">
        <v>0</v>
      </c>
      <c r="N344" s="34">
        <v>0</v>
      </c>
      <c r="O344" s="52" t="str">
        <f t="shared" si="11"/>
        <v> </v>
      </c>
      <c r="P344" s="52">
        <f t="shared" si="10"/>
        <v>-2.9548088064889955</v>
      </c>
      <c r="Q344" s="35">
        <v>-2.954808806488992</v>
      </c>
      <c r="R344" s="33"/>
      <c r="S344" s="34"/>
    </row>
    <row r="345" spans="1:19" ht="33.75" customHeight="1">
      <c r="A345" s="27" t="s">
        <v>84</v>
      </c>
      <c r="B345" s="28" t="s">
        <v>548</v>
      </c>
      <c r="C345" s="29" t="s">
        <v>549</v>
      </c>
      <c r="D345" s="30"/>
      <c r="E345" s="31">
        <v>0</v>
      </c>
      <c r="F345" s="32">
        <v>4515</v>
      </c>
      <c r="G345" s="32">
        <v>4515</v>
      </c>
      <c r="H345" s="33">
        <v>0</v>
      </c>
      <c r="I345" s="34">
        <v>0</v>
      </c>
      <c r="J345" s="31">
        <v>0</v>
      </c>
      <c r="K345" s="32">
        <v>3349</v>
      </c>
      <c r="L345" s="32">
        <v>3349</v>
      </c>
      <c r="M345" s="33">
        <v>0</v>
      </c>
      <c r="N345" s="34">
        <v>0</v>
      </c>
      <c r="O345" s="52" t="str">
        <f t="shared" si="11"/>
        <v> </v>
      </c>
      <c r="P345" s="52">
        <f t="shared" si="10"/>
        <v>-25.825027685492795</v>
      </c>
      <c r="Q345" s="35">
        <v>-25.825027685492802</v>
      </c>
      <c r="R345" s="33"/>
      <c r="S345" s="34"/>
    </row>
    <row r="346" spans="1:19" ht="33.75" customHeight="1">
      <c r="A346" s="27" t="s">
        <v>15</v>
      </c>
      <c r="B346" s="28" t="s">
        <v>264</v>
      </c>
      <c r="C346" s="29" t="s">
        <v>550</v>
      </c>
      <c r="D346" s="30" t="s">
        <v>18</v>
      </c>
      <c r="E346" s="31">
        <v>0</v>
      </c>
      <c r="F346" s="32">
        <v>2357</v>
      </c>
      <c r="G346" s="32">
        <v>2357</v>
      </c>
      <c r="H346" s="33">
        <v>0</v>
      </c>
      <c r="I346" s="34">
        <v>0</v>
      </c>
      <c r="J346" s="31">
        <v>0</v>
      </c>
      <c r="K346" s="32">
        <v>3314</v>
      </c>
      <c r="L346" s="32">
        <v>3314</v>
      </c>
      <c r="M346" s="33">
        <v>0</v>
      </c>
      <c r="N346" s="34">
        <v>0</v>
      </c>
      <c r="O346" s="52" t="str">
        <f t="shared" si="11"/>
        <v> </v>
      </c>
      <c r="P346" s="52">
        <f t="shared" si="10"/>
        <v>40.60246075519729</v>
      </c>
      <c r="Q346" s="35">
        <v>40.602460755197285</v>
      </c>
      <c r="R346" s="33"/>
      <c r="S346" s="34"/>
    </row>
    <row r="347" spans="1:19" ht="33.75" customHeight="1">
      <c r="A347" s="27" t="s">
        <v>89</v>
      </c>
      <c r="B347" s="28" t="s">
        <v>90</v>
      </c>
      <c r="C347" s="29" t="s">
        <v>551</v>
      </c>
      <c r="D347" s="30"/>
      <c r="E347" s="31">
        <v>3072</v>
      </c>
      <c r="F347" s="32">
        <v>0</v>
      </c>
      <c r="G347" s="32">
        <v>3072</v>
      </c>
      <c r="H347" s="33">
        <v>30057</v>
      </c>
      <c r="I347" s="34">
        <v>21641.04</v>
      </c>
      <c r="J347" s="31">
        <v>3260</v>
      </c>
      <c r="K347" s="32">
        <v>0</v>
      </c>
      <c r="L347" s="32">
        <v>3260</v>
      </c>
      <c r="M347" s="33">
        <v>31303</v>
      </c>
      <c r="N347" s="34">
        <v>22882.493</v>
      </c>
      <c r="O347" s="52">
        <f t="shared" si="11"/>
        <v>6.119791666666674</v>
      </c>
      <c r="P347" s="52" t="str">
        <f t="shared" si="10"/>
        <v> </v>
      </c>
      <c r="Q347" s="35">
        <v>6.119791666666666</v>
      </c>
      <c r="R347" s="33">
        <v>4.145456965099644</v>
      </c>
      <c r="S347" s="34">
        <v>5.736568113177545</v>
      </c>
    </row>
    <row r="348" spans="1:19" ht="33.75" customHeight="1">
      <c r="A348" s="27" t="s">
        <v>89</v>
      </c>
      <c r="B348" s="28" t="s">
        <v>552</v>
      </c>
      <c r="C348" s="29" t="s">
        <v>553</v>
      </c>
      <c r="D348" s="30" t="s">
        <v>20</v>
      </c>
      <c r="E348" s="31">
        <v>924</v>
      </c>
      <c r="F348" s="32">
        <v>1336</v>
      </c>
      <c r="G348" s="32">
        <v>2260</v>
      </c>
      <c r="H348" s="33">
        <v>1759</v>
      </c>
      <c r="I348" s="34">
        <v>1759</v>
      </c>
      <c r="J348" s="31">
        <v>1269</v>
      </c>
      <c r="K348" s="32">
        <v>1987</v>
      </c>
      <c r="L348" s="32">
        <v>3256</v>
      </c>
      <c r="M348" s="33">
        <v>2375</v>
      </c>
      <c r="N348" s="34">
        <v>2375</v>
      </c>
      <c r="O348" s="52">
        <f t="shared" si="11"/>
        <v>37.33766233766234</v>
      </c>
      <c r="P348" s="52">
        <f t="shared" si="10"/>
        <v>48.72754491017963</v>
      </c>
      <c r="Q348" s="35">
        <v>44.07079646017699</v>
      </c>
      <c r="R348" s="33">
        <v>35.01989766913019</v>
      </c>
      <c r="S348" s="34">
        <v>35.01989766913019</v>
      </c>
    </row>
    <row r="349" spans="1:19" ht="33.75" customHeight="1">
      <c r="A349" s="27" t="s">
        <v>48</v>
      </c>
      <c r="B349" s="28" t="s">
        <v>554</v>
      </c>
      <c r="C349" s="29" t="s">
        <v>555</v>
      </c>
      <c r="D349" s="30" t="s">
        <v>18</v>
      </c>
      <c r="E349" s="31">
        <v>0</v>
      </c>
      <c r="F349" s="32">
        <v>2964</v>
      </c>
      <c r="G349" s="32">
        <v>2964</v>
      </c>
      <c r="H349" s="33">
        <v>0</v>
      </c>
      <c r="I349" s="34">
        <v>0</v>
      </c>
      <c r="J349" s="31">
        <v>0</v>
      </c>
      <c r="K349" s="32">
        <v>3182</v>
      </c>
      <c r="L349" s="32">
        <v>3182</v>
      </c>
      <c r="M349" s="33">
        <v>0</v>
      </c>
      <c r="N349" s="34">
        <v>0</v>
      </c>
      <c r="O349" s="52" t="str">
        <f t="shared" si="11"/>
        <v> </v>
      </c>
      <c r="P349" s="52">
        <f t="shared" si="10"/>
        <v>7.354925775978405</v>
      </c>
      <c r="Q349" s="35">
        <v>7.3549257759784075</v>
      </c>
      <c r="R349" s="33"/>
      <c r="S349" s="34"/>
    </row>
    <row r="350" spans="1:19" ht="33.75" customHeight="1">
      <c r="A350" s="27" t="s">
        <v>21</v>
      </c>
      <c r="B350" s="28" t="s">
        <v>556</v>
      </c>
      <c r="C350" s="29" t="s">
        <v>557</v>
      </c>
      <c r="D350" s="30" t="s">
        <v>18</v>
      </c>
      <c r="E350" s="31">
        <v>0</v>
      </c>
      <c r="F350" s="32">
        <v>1923</v>
      </c>
      <c r="G350" s="32">
        <v>1923</v>
      </c>
      <c r="H350" s="33">
        <v>0</v>
      </c>
      <c r="I350" s="34">
        <v>0</v>
      </c>
      <c r="J350" s="31">
        <v>0</v>
      </c>
      <c r="K350" s="32">
        <v>3155</v>
      </c>
      <c r="L350" s="32">
        <v>3155</v>
      </c>
      <c r="M350" s="33">
        <v>0</v>
      </c>
      <c r="N350" s="34">
        <v>0</v>
      </c>
      <c r="O350" s="52" t="str">
        <f t="shared" si="11"/>
        <v> </v>
      </c>
      <c r="P350" s="52">
        <f t="shared" si="10"/>
        <v>64.0665626625065</v>
      </c>
      <c r="Q350" s="35">
        <v>64.0665626625065</v>
      </c>
      <c r="R350" s="33"/>
      <c r="S350" s="34"/>
    </row>
    <row r="351" spans="1:19" ht="33.75" customHeight="1">
      <c r="A351" s="27" t="s">
        <v>24</v>
      </c>
      <c r="B351" s="28" t="s">
        <v>295</v>
      </c>
      <c r="C351" s="29" t="s">
        <v>558</v>
      </c>
      <c r="D351" s="30" t="s">
        <v>20</v>
      </c>
      <c r="E351" s="31">
        <v>1521</v>
      </c>
      <c r="F351" s="32">
        <v>1403</v>
      </c>
      <c r="G351" s="32">
        <v>2924</v>
      </c>
      <c r="H351" s="33">
        <v>4563</v>
      </c>
      <c r="I351" s="34">
        <v>4563</v>
      </c>
      <c r="J351" s="31">
        <v>1816</v>
      </c>
      <c r="K351" s="32">
        <v>1222</v>
      </c>
      <c r="L351" s="32">
        <v>3038</v>
      </c>
      <c r="M351" s="33">
        <v>5337.5</v>
      </c>
      <c r="N351" s="34">
        <v>5337.5</v>
      </c>
      <c r="O351" s="52">
        <f t="shared" si="11"/>
        <v>19.395134779750165</v>
      </c>
      <c r="P351" s="52">
        <f t="shared" si="10"/>
        <v>-12.900926585887385</v>
      </c>
      <c r="Q351" s="35">
        <v>3.8987688098495212</v>
      </c>
      <c r="R351" s="33">
        <v>16.973482358097744</v>
      </c>
      <c r="S351" s="34">
        <v>16.973482358097744</v>
      </c>
    </row>
    <row r="352" spans="1:19" ht="33.75" customHeight="1">
      <c r="A352" s="27" t="s">
        <v>107</v>
      </c>
      <c r="B352" s="28" t="s">
        <v>288</v>
      </c>
      <c r="C352" s="29" t="s">
        <v>559</v>
      </c>
      <c r="D352" s="30" t="s">
        <v>18</v>
      </c>
      <c r="E352" s="31">
        <v>0</v>
      </c>
      <c r="F352" s="32">
        <v>2647</v>
      </c>
      <c r="G352" s="32">
        <v>2647</v>
      </c>
      <c r="H352" s="33">
        <v>0</v>
      </c>
      <c r="I352" s="34">
        <v>0</v>
      </c>
      <c r="J352" s="31">
        <v>0</v>
      </c>
      <c r="K352" s="32">
        <v>2933</v>
      </c>
      <c r="L352" s="32">
        <v>2933</v>
      </c>
      <c r="M352" s="33">
        <v>0</v>
      </c>
      <c r="N352" s="34">
        <v>0</v>
      </c>
      <c r="O352" s="52" t="str">
        <f t="shared" si="11"/>
        <v> </v>
      </c>
      <c r="P352" s="52">
        <f t="shared" si="10"/>
        <v>10.804684548545529</v>
      </c>
      <c r="Q352" s="35">
        <v>10.804684548545524</v>
      </c>
      <c r="R352" s="33"/>
      <c r="S352" s="34"/>
    </row>
    <row r="353" spans="1:19" ht="33.75" customHeight="1">
      <c r="A353" s="27" t="s">
        <v>81</v>
      </c>
      <c r="B353" s="28" t="s">
        <v>172</v>
      </c>
      <c r="C353" s="29" t="s">
        <v>560</v>
      </c>
      <c r="D353" s="30" t="s">
        <v>18</v>
      </c>
      <c r="E353" s="31">
        <v>0</v>
      </c>
      <c r="F353" s="32">
        <v>19</v>
      </c>
      <c r="G353" s="32">
        <v>19</v>
      </c>
      <c r="H353" s="33">
        <v>0</v>
      </c>
      <c r="I353" s="34">
        <v>0</v>
      </c>
      <c r="J353" s="31">
        <v>0</v>
      </c>
      <c r="K353" s="32">
        <v>2778</v>
      </c>
      <c r="L353" s="32">
        <v>2778</v>
      </c>
      <c r="M353" s="33">
        <v>0</v>
      </c>
      <c r="N353" s="34">
        <v>0</v>
      </c>
      <c r="O353" s="52" t="str">
        <f t="shared" si="11"/>
        <v> </v>
      </c>
      <c r="P353" s="52">
        <f t="shared" si="10"/>
        <v>14521.052631578948</v>
      </c>
      <c r="Q353" s="35">
        <v>14521.052631578948</v>
      </c>
      <c r="R353" s="33"/>
      <c r="S353" s="34"/>
    </row>
    <row r="354" spans="1:19" ht="33.75" customHeight="1">
      <c r="A354" s="27" t="s">
        <v>15</v>
      </c>
      <c r="B354" s="28" t="s">
        <v>561</v>
      </c>
      <c r="C354" s="29" t="s">
        <v>562</v>
      </c>
      <c r="D354" s="30"/>
      <c r="E354" s="31">
        <v>0</v>
      </c>
      <c r="F354" s="32">
        <v>3180</v>
      </c>
      <c r="G354" s="32">
        <v>3180</v>
      </c>
      <c r="H354" s="33">
        <v>0</v>
      </c>
      <c r="I354" s="34">
        <v>0</v>
      </c>
      <c r="J354" s="31">
        <v>0</v>
      </c>
      <c r="K354" s="32">
        <v>2760</v>
      </c>
      <c r="L354" s="32">
        <v>2760</v>
      </c>
      <c r="M354" s="33">
        <v>0</v>
      </c>
      <c r="N354" s="34">
        <v>0</v>
      </c>
      <c r="O354" s="52" t="str">
        <f t="shared" si="11"/>
        <v> </v>
      </c>
      <c r="P354" s="52">
        <f t="shared" si="10"/>
        <v>-13.207547169811317</v>
      </c>
      <c r="Q354" s="35">
        <v>-13.20754716981132</v>
      </c>
      <c r="R354" s="33"/>
      <c r="S354" s="34"/>
    </row>
    <row r="355" spans="1:19" ht="33.75" customHeight="1">
      <c r="A355" s="27" t="s">
        <v>21</v>
      </c>
      <c r="B355" s="28" t="s">
        <v>556</v>
      </c>
      <c r="C355" s="29" t="s">
        <v>563</v>
      </c>
      <c r="D355" s="30" t="s">
        <v>18</v>
      </c>
      <c r="E355" s="31">
        <v>0</v>
      </c>
      <c r="F355" s="32">
        <v>1660</v>
      </c>
      <c r="G355" s="32">
        <v>1660</v>
      </c>
      <c r="H355" s="33">
        <v>0</v>
      </c>
      <c r="I355" s="34">
        <v>0</v>
      </c>
      <c r="J355" s="31">
        <v>0</v>
      </c>
      <c r="K355" s="32">
        <v>2710</v>
      </c>
      <c r="L355" s="32">
        <v>2710</v>
      </c>
      <c r="M355" s="33">
        <v>0</v>
      </c>
      <c r="N355" s="34">
        <v>0</v>
      </c>
      <c r="O355" s="52" t="str">
        <f t="shared" si="11"/>
        <v> </v>
      </c>
      <c r="P355" s="52">
        <f t="shared" si="10"/>
        <v>63.25301204819278</v>
      </c>
      <c r="Q355" s="35">
        <v>63.25301204819277</v>
      </c>
      <c r="R355" s="33"/>
      <c r="S355" s="34"/>
    </row>
    <row r="356" spans="1:19" ht="33.75" customHeight="1">
      <c r="A356" s="27" t="s">
        <v>21</v>
      </c>
      <c r="B356" s="28" t="s">
        <v>556</v>
      </c>
      <c r="C356" s="29" t="s">
        <v>564</v>
      </c>
      <c r="D356" s="30" t="s">
        <v>18</v>
      </c>
      <c r="E356" s="31">
        <v>0</v>
      </c>
      <c r="F356" s="32">
        <v>2259</v>
      </c>
      <c r="G356" s="32">
        <v>2259</v>
      </c>
      <c r="H356" s="33">
        <v>0</v>
      </c>
      <c r="I356" s="34">
        <v>0</v>
      </c>
      <c r="J356" s="31">
        <v>0</v>
      </c>
      <c r="K356" s="32">
        <v>2667</v>
      </c>
      <c r="L356" s="32">
        <v>2667</v>
      </c>
      <c r="M356" s="33">
        <v>0</v>
      </c>
      <c r="N356" s="34">
        <v>0</v>
      </c>
      <c r="O356" s="52" t="str">
        <f t="shared" si="11"/>
        <v> </v>
      </c>
      <c r="P356" s="52">
        <f t="shared" si="10"/>
        <v>18.061088977423644</v>
      </c>
      <c r="Q356" s="35">
        <v>18.06108897742364</v>
      </c>
      <c r="R356" s="33"/>
      <c r="S356" s="34"/>
    </row>
    <row r="357" spans="1:19" ht="33.75" customHeight="1">
      <c r="A357" s="27" t="s">
        <v>202</v>
      </c>
      <c r="B357" s="28" t="s">
        <v>565</v>
      </c>
      <c r="C357" s="29" t="s">
        <v>566</v>
      </c>
      <c r="D357" s="30" t="s">
        <v>18</v>
      </c>
      <c r="E357" s="31">
        <v>0</v>
      </c>
      <c r="F357" s="32">
        <v>1827</v>
      </c>
      <c r="G357" s="32">
        <v>1827</v>
      </c>
      <c r="H357" s="33">
        <v>0</v>
      </c>
      <c r="I357" s="34">
        <v>0</v>
      </c>
      <c r="J357" s="31">
        <v>0</v>
      </c>
      <c r="K357" s="32">
        <v>2654</v>
      </c>
      <c r="L357" s="32">
        <v>2654</v>
      </c>
      <c r="M357" s="33">
        <v>0</v>
      </c>
      <c r="N357" s="34">
        <v>0</v>
      </c>
      <c r="O357" s="52" t="str">
        <f t="shared" si="11"/>
        <v> </v>
      </c>
      <c r="P357" s="52">
        <f t="shared" si="10"/>
        <v>45.26546250684183</v>
      </c>
      <c r="Q357" s="35">
        <v>45.26546250684182</v>
      </c>
      <c r="R357" s="33"/>
      <c r="S357" s="34"/>
    </row>
    <row r="358" spans="1:19" ht="33.75" customHeight="1">
      <c r="A358" s="27" t="s">
        <v>37</v>
      </c>
      <c r="B358" s="28" t="s">
        <v>567</v>
      </c>
      <c r="C358" s="29" t="s">
        <v>568</v>
      </c>
      <c r="D358" s="30" t="s">
        <v>18</v>
      </c>
      <c r="E358" s="31">
        <v>0</v>
      </c>
      <c r="F358" s="32">
        <v>2537</v>
      </c>
      <c r="G358" s="32">
        <v>2537</v>
      </c>
      <c r="H358" s="33">
        <v>0</v>
      </c>
      <c r="I358" s="34">
        <v>0</v>
      </c>
      <c r="J358" s="31">
        <v>0</v>
      </c>
      <c r="K358" s="32">
        <v>2643</v>
      </c>
      <c r="L358" s="32">
        <v>2643</v>
      </c>
      <c r="M358" s="33">
        <v>0</v>
      </c>
      <c r="N358" s="34">
        <v>0</v>
      </c>
      <c r="O358" s="52" t="str">
        <f t="shared" si="11"/>
        <v> </v>
      </c>
      <c r="P358" s="52">
        <f t="shared" si="10"/>
        <v>4.178163184864014</v>
      </c>
      <c r="Q358" s="35">
        <v>4.178163184864013</v>
      </c>
      <c r="R358" s="33"/>
      <c r="S358" s="34"/>
    </row>
    <row r="359" spans="1:19" ht="33.75" customHeight="1">
      <c r="A359" s="27" t="s">
        <v>84</v>
      </c>
      <c r="B359" s="28" t="s">
        <v>569</v>
      </c>
      <c r="C359" s="29" t="s">
        <v>570</v>
      </c>
      <c r="D359" s="30" t="s">
        <v>18</v>
      </c>
      <c r="E359" s="31"/>
      <c r="F359" s="32"/>
      <c r="G359" s="32"/>
      <c r="H359" s="33"/>
      <c r="I359" s="34"/>
      <c r="J359" s="31">
        <v>0</v>
      </c>
      <c r="K359" s="32">
        <v>2575</v>
      </c>
      <c r="L359" s="32">
        <v>2575</v>
      </c>
      <c r="M359" s="33">
        <v>0</v>
      </c>
      <c r="N359" s="34">
        <v>0</v>
      </c>
      <c r="O359" s="52" t="str">
        <f t="shared" si="11"/>
        <v> </v>
      </c>
      <c r="P359" s="52" t="str">
        <f t="shared" si="10"/>
        <v> </v>
      </c>
      <c r="Q359" s="35"/>
      <c r="R359" s="33"/>
      <c r="S359" s="34"/>
    </row>
    <row r="360" spans="1:19" ht="33.75" customHeight="1">
      <c r="A360" s="27" t="s">
        <v>107</v>
      </c>
      <c r="B360" s="28" t="s">
        <v>571</v>
      </c>
      <c r="C360" s="29" t="s">
        <v>572</v>
      </c>
      <c r="D360" s="30" t="s">
        <v>20</v>
      </c>
      <c r="E360" s="31">
        <v>803</v>
      </c>
      <c r="F360" s="32">
        <v>2262</v>
      </c>
      <c r="G360" s="32">
        <v>3065</v>
      </c>
      <c r="H360" s="33">
        <v>1574</v>
      </c>
      <c r="I360" s="34">
        <v>1574</v>
      </c>
      <c r="J360" s="31">
        <v>1060</v>
      </c>
      <c r="K360" s="32">
        <v>1509</v>
      </c>
      <c r="L360" s="32">
        <v>2569</v>
      </c>
      <c r="M360" s="33">
        <v>1994</v>
      </c>
      <c r="N360" s="34">
        <v>1994</v>
      </c>
      <c r="O360" s="52">
        <f t="shared" si="11"/>
        <v>32.00498132004981</v>
      </c>
      <c r="P360" s="52">
        <f t="shared" si="10"/>
        <v>-33.28912466843501</v>
      </c>
      <c r="Q360" s="35">
        <v>-16.182707993474715</v>
      </c>
      <c r="R360" s="33">
        <v>26.683608640406607</v>
      </c>
      <c r="S360" s="34">
        <v>26.683608640406607</v>
      </c>
    </row>
    <row r="361" spans="1:19" ht="33.75" customHeight="1">
      <c r="A361" s="27" t="s">
        <v>180</v>
      </c>
      <c r="B361" s="28" t="s">
        <v>573</v>
      </c>
      <c r="C361" s="29" t="s">
        <v>574</v>
      </c>
      <c r="D361" s="30" t="s">
        <v>18</v>
      </c>
      <c r="E361" s="31">
        <v>0</v>
      </c>
      <c r="F361" s="32">
        <v>2435</v>
      </c>
      <c r="G361" s="32">
        <v>2435</v>
      </c>
      <c r="H361" s="33">
        <v>0</v>
      </c>
      <c r="I361" s="34">
        <v>0</v>
      </c>
      <c r="J361" s="31">
        <v>0</v>
      </c>
      <c r="K361" s="32">
        <v>2558</v>
      </c>
      <c r="L361" s="32">
        <v>2558</v>
      </c>
      <c r="M361" s="33">
        <v>0</v>
      </c>
      <c r="N361" s="34">
        <v>0</v>
      </c>
      <c r="O361" s="52" t="str">
        <f t="shared" si="11"/>
        <v> </v>
      </c>
      <c r="P361" s="52">
        <f t="shared" si="10"/>
        <v>5.051334702258736</v>
      </c>
      <c r="Q361" s="35">
        <v>5.051334702258727</v>
      </c>
      <c r="R361" s="33"/>
      <c r="S361" s="34"/>
    </row>
    <row r="362" spans="1:19" ht="33.75" customHeight="1">
      <c r="A362" s="27" t="s">
        <v>89</v>
      </c>
      <c r="B362" s="28" t="s">
        <v>128</v>
      </c>
      <c r="C362" s="29" t="s">
        <v>575</v>
      </c>
      <c r="D362" s="30" t="s">
        <v>18</v>
      </c>
      <c r="E362" s="31">
        <v>0</v>
      </c>
      <c r="F362" s="32">
        <v>2341</v>
      </c>
      <c r="G362" s="32">
        <v>2341</v>
      </c>
      <c r="H362" s="33">
        <v>0</v>
      </c>
      <c r="I362" s="34">
        <v>0</v>
      </c>
      <c r="J362" s="31">
        <v>0</v>
      </c>
      <c r="K362" s="32">
        <v>2552</v>
      </c>
      <c r="L362" s="32">
        <v>2552</v>
      </c>
      <c r="M362" s="33">
        <v>0</v>
      </c>
      <c r="N362" s="34">
        <v>0</v>
      </c>
      <c r="O362" s="52" t="str">
        <f t="shared" si="11"/>
        <v> </v>
      </c>
      <c r="P362" s="52">
        <f t="shared" si="10"/>
        <v>9.013242204186245</v>
      </c>
      <c r="Q362" s="35">
        <v>9.013242204186245</v>
      </c>
      <c r="R362" s="33"/>
      <c r="S362" s="34"/>
    </row>
    <row r="363" spans="1:19" ht="33.75" customHeight="1">
      <c r="A363" s="27" t="s">
        <v>24</v>
      </c>
      <c r="B363" s="28" t="s">
        <v>576</v>
      </c>
      <c r="C363" s="29" t="s">
        <v>577</v>
      </c>
      <c r="D363" s="30"/>
      <c r="E363" s="31">
        <v>0</v>
      </c>
      <c r="F363" s="32">
        <v>3010</v>
      </c>
      <c r="G363" s="32">
        <v>3010</v>
      </c>
      <c r="H363" s="33">
        <v>0</v>
      </c>
      <c r="I363" s="34">
        <v>0</v>
      </c>
      <c r="J363" s="31">
        <v>0</v>
      </c>
      <c r="K363" s="32">
        <v>2501</v>
      </c>
      <c r="L363" s="32">
        <v>2501</v>
      </c>
      <c r="M363" s="33">
        <v>0</v>
      </c>
      <c r="N363" s="34">
        <v>0</v>
      </c>
      <c r="O363" s="52" t="str">
        <f t="shared" si="11"/>
        <v> </v>
      </c>
      <c r="P363" s="52">
        <f t="shared" si="10"/>
        <v>-16.910299003322258</v>
      </c>
      <c r="Q363" s="35">
        <v>-16.910299003322258</v>
      </c>
      <c r="R363" s="33"/>
      <c r="S363" s="34"/>
    </row>
    <row r="364" spans="1:19" ht="33.75" customHeight="1">
      <c r="A364" s="27" t="s">
        <v>78</v>
      </c>
      <c r="B364" s="28" t="s">
        <v>578</v>
      </c>
      <c r="C364" s="29" t="s">
        <v>579</v>
      </c>
      <c r="D364" s="30" t="s">
        <v>20</v>
      </c>
      <c r="E364" s="31">
        <v>1159</v>
      </c>
      <c r="F364" s="32">
        <v>2122</v>
      </c>
      <c r="G364" s="32">
        <v>3281</v>
      </c>
      <c r="H364" s="33">
        <v>2139</v>
      </c>
      <c r="I364" s="34">
        <v>2139</v>
      </c>
      <c r="J364" s="31">
        <v>1069</v>
      </c>
      <c r="K364" s="32">
        <v>1396</v>
      </c>
      <c r="L364" s="32">
        <v>2465</v>
      </c>
      <c r="M364" s="33">
        <v>1943</v>
      </c>
      <c r="N364" s="34">
        <v>1943</v>
      </c>
      <c r="O364" s="52">
        <f t="shared" si="11"/>
        <v>-7.765314926660915</v>
      </c>
      <c r="P364" s="52">
        <f t="shared" si="10"/>
        <v>-34.21300659754948</v>
      </c>
      <c r="Q364" s="35">
        <v>-24.870466321243523</v>
      </c>
      <c r="R364" s="33">
        <v>-9.163160355306218</v>
      </c>
      <c r="S364" s="34">
        <v>-9.163160355306218</v>
      </c>
    </row>
    <row r="365" spans="1:19" ht="33.75" customHeight="1">
      <c r="A365" s="27" t="s">
        <v>81</v>
      </c>
      <c r="B365" s="28" t="s">
        <v>368</v>
      </c>
      <c r="C365" s="29" t="s">
        <v>580</v>
      </c>
      <c r="D365" s="30"/>
      <c r="E365" s="31">
        <v>158</v>
      </c>
      <c r="F365" s="32">
        <v>1366</v>
      </c>
      <c r="G365" s="32">
        <v>1524</v>
      </c>
      <c r="H365" s="33">
        <v>391.25</v>
      </c>
      <c r="I365" s="34">
        <v>391.25</v>
      </c>
      <c r="J365" s="31">
        <v>306</v>
      </c>
      <c r="K365" s="32">
        <v>2101</v>
      </c>
      <c r="L365" s="32">
        <v>2407</v>
      </c>
      <c r="M365" s="33">
        <v>595.5</v>
      </c>
      <c r="N365" s="34">
        <v>438.765</v>
      </c>
      <c r="O365" s="52">
        <f t="shared" si="11"/>
        <v>93.67088607594938</v>
      </c>
      <c r="P365" s="52">
        <f t="shared" si="10"/>
        <v>53.80673499267936</v>
      </c>
      <c r="Q365" s="35">
        <v>57.939632545931765</v>
      </c>
      <c r="R365" s="33">
        <v>52.204472843450475</v>
      </c>
      <c r="S365" s="34">
        <v>12.144408945686898</v>
      </c>
    </row>
    <row r="366" spans="1:19" ht="33.75" customHeight="1">
      <c r="A366" s="27" t="s">
        <v>166</v>
      </c>
      <c r="B366" s="28" t="s">
        <v>167</v>
      </c>
      <c r="C366" s="29" t="s">
        <v>581</v>
      </c>
      <c r="D366" s="30" t="s">
        <v>20</v>
      </c>
      <c r="E366" s="31">
        <v>1816</v>
      </c>
      <c r="F366" s="32">
        <v>0</v>
      </c>
      <c r="G366" s="32">
        <v>1816</v>
      </c>
      <c r="H366" s="33">
        <v>11108.5</v>
      </c>
      <c r="I366" s="34">
        <v>11108.5</v>
      </c>
      <c r="J366" s="31">
        <v>2308</v>
      </c>
      <c r="K366" s="32">
        <v>0</v>
      </c>
      <c r="L366" s="32">
        <v>2308</v>
      </c>
      <c r="M366" s="33">
        <v>14170</v>
      </c>
      <c r="N366" s="34">
        <v>14170</v>
      </c>
      <c r="O366" s="52">
        <f t="shared" si="11"/>
        <v>27.09251101321586</v>
      </c>
      <c r="P366" s="52" t="str">
        <f t="shared" si="10"/>
        <v> </v>
      </c>
      <c r="Q366" s="35">
        <v>27.09251101321586</v>
      </c>
      <c r="R366" s="33">
        <v>27.55997659449971</v>
      </c>
      <c r="S366" s="34">
        <v>27.55997659449971</v>
      </c>
    </row>
    <row r="367" spans="1:19" ht="33.75" customHeight="1">
      <c r="A367" s="27" t="s">
        <v>15</v>
      </c>
      <c r="B367" s="28" t="s">
        <v>432</v>
      </c>
      <c r="C367" s="29" t="s">
        <v>582</v>
      </c>
      <c r="D367" s="30" t="s">
        <v>18</v>
      </c>
      <c r="E367" s="31">
        <v>0</v>
      </c>
      <c r="F367" s="32">
        <v>691</v>
      </c>
      <c r="G367" s="32">
        <v>691</v>
      </c>
      <c r="H367" s="33">
        <v>0</v>
      </c>
      <c r="I367" s="34">
        <v>0</v>
      </c>
      <c r="J367" s="31">
        <v>0</v>
      </c>
      <c r="K367" s="32">
        <v>2183</v>
      </c>
      <c r="L367" s="32">
        <v>2183</v>
      </c>
      <c r="M367" s="33">
        <v>0</v>
      </c>
      <c r="N367" s="34">
        <v>0</v>
      </c>
      <c r="O367" s="52" t="str">
        <f t="shared" si="11"/>
        <v> </v>
      </c>
      <c r="P367" s="52">
        <f t="shared" si="10"/>
        <v>215.91895803183792</v>
      </c>
      <c r="Q367" s="35">
        <v>215.91895803183792</v>
      </c>
      <c r="R367" s="33"/>
      <c r="S367" s="34"/>
    </row>
    <row r="368" spans="1:19" ht="33.75" customHeight="1">
      <c r="A368" s="27" t="s">
        <v>202</v>
      </c>
      <c r="B368" s="28" t="s">
        <v>203</v>
      </c>
      <c r="C368" s="29" t="s">
        <v>583</v>
      </c>
      <c r="D368" s="30" t="s">
        <v>18</v>
      </c>
      <c r="E368" s="31">
        <v>0</v>
      </c>
      <c r="F368" s="32">
        <v>2585</v>
      </c>
      <c r="G368" s="32">
        <v>2585</v>
      </c>
      <c r="H368" s="33">
        <v>0</v>
      </c>
      <c r="I368" s="34">
        <v>0</v>
      </c>
      <c r="J368" s="31">
        <v>0</v>
      </c>
      <c r="K368" s="32">
        <v>2165</v>
      </c>
      <c r="L368" s="32">
        <v>2165</v>
      </c>
      <c r="M368" s="33">
        <v>0</v>
      </c>
      <c r="N368" s="34">
        <v>0</v>
      </c>
      <c r="O368" s="52" t="str">
        <f t="shared" si="11"/>
        <v> </v>
      </c>
      <c r="P368" s="52">
        <f t="shared" si="10"/>
        <v>-16.24758220502901</v>
      </c>
      <c r="Q368" s="35">
        <v>-16.247582205029012</v>
      </c>
      <c r="R368" s="33"/>
      <c r="S368" s="34"/>
    </row>
    <row r="369" spans="1:19" ht="33.75" customHeight="1">
      <c r="A369" s="27" t="s">
        <v>15</v>
      </c>
      <c r="B369" s="28" t="s">
        <v>584</v>
      </c>
      <c r="C369" s="29" t="s">
        <v>585</v>
      </c>
      <c r="D369" s="30"/>
      <c r="E369" s="31">
        <v>0</v>
      </c>
      <c r="F369" s="32">
        <v>688</v>
      </c>
      <c r="G369" s="32">
        <v>688</v>
      </c>
      <c r="H369" s="33">
        <v>0</v>
      </c>
      <c r="I369" s="34">
        <v>0</v>
      </c>
      <c r="J369" s="31">
        <v>0</v>
      </c>
      <c r="K369" s="32">
        <v>2164</v>
      </c>
      <c r="L369" s="32">
        <v>2164</v>
      </c>
      <c r="M369" s="33">
        <v>0</v>
      </c>
      <c r="N369" s="34">
        <v>0</v>
      </c>
      <c r="O369" s="52" t="str">
        <f t="shared" si="11"/>
        <v> </v>
      </c>
      <c r="P369" s="52">
        <f t="shared" si="10"/>
        <v>214.53488372093022</v>
      </c>
      <c r="Q369" s="35">
        <v>214.53488372093022</v>
      </c>
      <c r="R369" s="33"/>
      <c r="S369" s="34"/>
    </row>
    <row r="370" spans="1:19" ht="33.75" customHeight="1">
      <c r="A370" s="27" t="s">
        <v>202</v>
      </c>
      <c r="B370" s="28" t="s">
        <v>315</v>
      </c>
      <c r="C370" s="29" t="s">
        <v>586</v>
      </c>
      <c r="D370" s="30" t="s">
        <v>18</v>
      </c>
      <c r="E370" s="31">
        <v>0</v>
      </c>
      <c r="F370" s="32">
        <v>1071</v>
      </c>
      <c r="G370" s="32">
        <v>1071</v>
      </c>
      <c r="H370" s="33">
        <v>0</v>
      </c>
      <c r="I370" s="34">
        <v>0</v>
      </c>
      <c r="J370" s="31">
        <v>0</v>
      </c>
      <c r="K370" s="32">
        <v>2131</v>
      </c>
      <c r="L370" s="32">
        <v>2131</v>
      </c>
      <c r="M370" s="33">
        <v>0</v>
      </c>
      <c r="N370" s="34">
        <v>0</v>
      </c>
      <c r="O370" s="52" t="str">
        <f t="shared" si="11"/>
        <v> </v>
      </c>
      <c r="P370" s="52">
        <f t="shared" si="10"/>
        <v>98.97292250233427</v>
      </c>
      <c r="Q370" s="35">
        <v>98.97292250233427</v>
      </c>
      <c r="R370" s="33"/>
      <c r="S370" s="34"/>
    </row>
    <row r="371" spans="1:19" ht="33.75" customHeight="1">
      <c r="A371" s="27" t="s">
        <v>24</v>
      </c>
      <c r="B371" s="28" t="s">
        <v>438</v>
      </c>
      <c r="C371" s="29" t="s">
        <v>587</v>
      </c>
      <c r="D371" s="30" t="s">
        <v>18</v>
      </c>
      <c r="E371" s="31">
        <v>0</v>
      </c>
      <c r="F371" s="32">
        <v>1533</v>
      </c>
      <c r="G371" s="32">
        <v>1533</v>
      </c>
      <c r="H371" s="33">
        <v>0</v>
      </c>
      <c r="I371" s="34">
        <v>0</v>
      </c>
      <c r="J371" s="31">
        <v>0</v>
      </c>
      <c r="K371" s="32">
        <v>2070</v>
      </c>
      <c r="L371" s="32">
        <v>2070</v>
      </c>
      <c r="M371" s="33">
        <v>0</v>
      </c>
      <c r="N371" s="34">
        <v>0</v>
      </c>
      <c r="O371" s="52" t="str">
        <f t="shared" si="11"/>
        <v> </v>
      </c>
      <c r="P371" s="52">
        <f t="shared" si="10"/>
        <v>35.029354207436405</v>
      </c>
      <c r="Q371" s="35">
        <v>35.0293542074364</v>
      </c>
      <c r="R371" s="33"/>
      <c r="S371" s="34"/>
    </row>
    <row r="372" spans="1:19" ht="33.75" customHeight="1">
      <c r="A372" s="27" t="s">
        <v>78</v>
      </c>
      <c r="B372" s="28" t="s">
        <v>588</v>
      </c>
      <c r="C372" s="29" t="s">
        <v>412</v>
      </c>
      <c r="D372" s="30" t="s">
        <v>20</v>
      </c>
      <c r="E372" s="31">
        <v>309</v>
      </c>
      <c r="F372" s="32">
        <v>627</v>
      </c>
      <c r="G372" s="32">
        <v>936</v>
      </c>
      <c r="H372" s="33">
        <v>326.5</v>
      </c>
      <c r="I372" s="34">
        <v>326.5</v>
      </c>
      <c r="J372" s="31">
        <v>695</v>
      </c>
      <c r="K372" s="32">
        <v>1305</v>
      </c>
      <c r="L372" s="32">
        <v>2000</v>
      </c>
      <c r="M372" s="33">
        <v>686</v>
      </c>
      <c r="N372" s="34">
        <v>686</v>
      </c>
      <c r="O372" s="52">
        <f t="shared" si="11"/>
        <v>124.91909385113269</v>
      </c>
      <c r="P372" s="52">
        <f t="shared" si="10"/>
        <v>108.13397129186603</v>
      </c>
      <c r="Q372" s="35">
        <v>113.67521367521367</v>
      </c>
      <c r="R372" s="33">
        <v>110.10719754977029</v>
      </c>
      <c r="S372" s="34">
        <v>110.10719754977029</v>
      </c>
    </row>
    <row r="373" spans="1:19" ht="33.75" customHeight="1">
      <c r="A373" s="27" t="s">
        <v>78</v>
      </c>
      <c r="B373" s="28" t="s">
        <v>589</v>
      </c>
      <c r="C373" s="29" t="s">
        <v>590</v>
      </c>
      <c r="D373" s="30" t="s">
        <v>18</v>
      </c>
      <c r="E373" s="31">
        <v>0</v>
      </c>
      <c r="F373" s="32">
        <v>1568</v>
      </c>
      <c r="G373" s="32">
        <v>1568</v>
      </c>
      <c r="H373" s="33">
        <v>0</v>
      </c>
      <c r="I373" s="34">
        <v>0</v>
      </c>
      <c r="J373" s="31">
        <v>0</v>
      </c>
      <c r="K373" s="32">
        <v>1992</v>
      </c>
      <c r="L373" s="32">
        <v>1992</v>
      </c>
      <c r="M373" s="33">
        <v>0</v>
      </c>
      <c r="N373" s="34">
        <v>0</v>
      </c>
      <c r="O373" s="52" t="str">
        <f t="shared" si="11"/>
        <v> </v>
      </c>
      <c r="P373" s="52">
        <f t="shared" si="10"/>
        <v>27.040816326530614</v>
      </c>
      <c r="Q373" s="35">
        <v>27.040816326530614</v>
      </c>
      <c r="R373" s="33"/>
      <c r="S373" s="34"/>
    </row>
    <row r="374" spans="1:19" ht="33.75" customHeight="1">
      <c r="A374" s="27" t="s">
        <v>89</v>
      </c>
      <c r="B374" s="28" t="s">
        <v>156</v>
      </c>
      <c r="C374" s="29" t="s">
        <v>591</v>
      </c>
      <c r="D374" s="30" t="s">
        <v>18</v>
      </c>
      <c r="E374" s="31">
        <v>0</v>
      </c>
      <c r="F374" s="32">
        <v>72</v>
      </c>
      <c r="G374" s="32">
        <v>72</v>
      </c>
      <c r="H374" s="33">
        <v>0</v>
      </c>
      <c r="I374" s="34">
        <v>0</v>
      </c>
      <c r="J374" s="31">
        <v>0</v>
      </c>
      <c r="K374" s="32">
        <v>1959</v>
      </c>
      <c r="L374" s="32">
        <v>1959</v>
      </c>
      <c r="M374" s="33">
        <v>0</v>
      </c>
      <c r="N374" s="34">
        <v>0</v>
      </c>
      <c r="O374" s="52" t="str">
        <f t="shared" si="11"/>
        <v> </v>
      </c>
      <c r="P374" s="52">
        <f t="shared" si="10"/>
        <v>2620.833333333333</v>
      </c>
      <c r="Q374" s="35">
        <v>2620.833333333333</v>
      </c>
      <c r="R374" s="33"/>
      <c r="S374" s="34"/>
    </row>
    <row r="375" spans="1:19" ht="33.75" customHeight="1">
      <c r="A375" s="27" t="s">
        <v>21</v>
      </c>
      <c r="B375" s="28" t="s">
        <v>592</v>
      </c>
      <c r="C375" s="29" t="s">
        <v>593</v>
      </c>
      <c r="D375" s="30" t="s">
        <v>18</v>
      </c>
      <c r="E375" s="31">
        <v>0</v>
      </c>
      <c r="F375" s="32">
        <v>1758</v>
      </c>
      <c r="G375" s="32">
        <v>1758</v>
      </c>
      <c r="H375" s="33">
        <v>0</v>
      </c>
      <c r="I375" s="34">
        <v>0</v>
      </c>
      <c r="J375" s="31">
        <v>0</v>
      </c>
      <c r="K375" s="32">
        <v>1928</v>
      </c>
      <c r="L375" s="32">
        <v>1928</v>
      </c>
      <c r="M375" s="33">
        <v>0</v>
      </c>
      <c r="N375" s="34">
        <v>0</v>
      </c>
      <c r="O375" s="52" t="str">
        <f t="shared" si="11"/>
        <v> </v>
      </c>
      <c r="P375" s="52">
        <f t="shared" si="10"/>
        <v>9.670079635949946</v>
      </c>
      <c r="Q375" s="35">
        <v>9.670079635949943</v>
      </c>
      <c r="R375" s="33"/>
      <c r="S375" s="34"/>
    </row>
    <row r="376" spans="1:19" ht="33.75" customHeight="1">
      <c r="A376" s="27" t="s">
        <v>21</v>
      </c>
      <c r="B376" s="28" t="s">
        <v>594</v>
      </c>
      <c r="C376" s="29" t="s">
        <v>595</v>
      </c>
      <c r="D376" s="30" t="s">
        <v>18</v>
      </c>
      <c r="E376" s="31">
        <v>0</v>
      </c>
      <c r="F376" s="32">
        <v>2594</v>
      </c>
      <c r="G376" s="32">
        <v>2594</v>
      </c>
      <c r="H376" s="33">
        <v>0</v>
      </c>
      <c r="I376" s="34">
        <v>0</v>
      </c>
      <c r="J376" s="31">
        <v>0</v>
      </c>
      <c r="K376" s="32">
        <v>1890</v>
      </c>
      <c r="L376" s="32">
        <v>1890</v>
      </c>
      <c r="M376" s="33">
        <v>0</v>
      </c>
      <c r="N376" s="34">
        <v>0</v>
      </c>
      <c r="O376" s="52" t="str">
        <f t="shared" si="11"/>
        <v> </v>
      </c>
      <c r="P376" s="52">
        <f t="shared" si="10"/>
        <v>-27.139552814186587</v>
      </c>
      <c r="Q376" s="35">
        <v>-27.139552814186587</v>
      </c>
      <c r="R376" s="33"/>
      <c r="S376" s="34"/>
    </row>
    <row r="377" spans="1:19" ht="33.75" customHeight="1">
      <c r="A377" s="27" t="s">
        <v>21</v>
      </c>
      <c r="B377" s="28" t="s">
        <v>479</v>
      </c>
      <c r="C377" s="29" t="s">
        <v>596</v>
      </c>
      <c r="D377" s="30" t="s">
        <v>18</v>
      </c>
      <c r="E377" s="31">
        <v>0</v>
      </c>
      <c r="F377" s="32">
        <v>3280</v>
      </c>
      <c r="G377" s="32">
        <v>3280</v>
      </c>
      <c r="H377" s="33">
        <v>0</v>
      </c>
      <c r="I377" s="34">
        <v>0</v>
      </c>
      <c r="J377" s="31">
        <v>0</v>
      </c>
      <c r="K377" s="32">
        <v>1875</v>
      </c>
      <c r="L377" s="32">
        <v>1875</v>
      </c>
      <c r="M377" s="33">
        <v>0</v>
      </c>
      <c r="N377" s="34">
        <v>0</v>
      </c>
      <c r="O377" s="52" t="str">
        <f t="shared" si="11"/>
        <v> </v>
      </c>
      <c r="P377" s="52">
        <f t="shared" si="10"/>
        <v>-42.83536585365854</v>
      </c>
      <c r="Q377" s="35">
        <v>-42.83536585365854</v>
      </c>
      <c r="R377" s="33"/>
      <c r="S377" s="34"/>
    </row>
    <row r="378" spans="1:19" ht="33.75" customHeight="1">
      <c r="A378" s="27" t="s">
        <v>15</v>
      </c>
      <c r="B378" s="28" t="s">
        <v>597</v>
      </c>
      <c r="C378" s="29" t="s">
        <v>598</v>
      </c>
      <c r="D378" s="30" t="s">
        <v>18</v>
      </c>
      <c r="E378" s="31">
        <v>0</v>
      </c>
      <c r="F378" s="32">
        <v>1027</v>
      </c>
      <c r="G378" s="32">
        <v>1027</v>
      </c>
      <c r="H378" s="33">
        <v>0</v>
      </c>
      <c r="I378" s="34">
        <v>0</v>
      </c>
      <c r="J378" s="31">
        <v>0</v>
      </c>
      <c r="K378" s="32">
        <v>1843</v>
      </c>
      <c r="L378" s="32">
        <v>1843</v>
      </c>
      <c r="M378" s="33">
        <v>0</v>
      </c>
      <c r="N378" s="34">
        <v>0</v>
      </c>
      <c r="O378" s="52" t="str">
        <f t="shared" si="11"/>
        <v> </v>
      </c>
      <c r="P378" s="52">
        <f t="shared" si="10"/>
        <v>79.45472249269719</v>
      </c>
      <c r="Q378" s="35">
        <v>79.45472249269717</v>
      </c>
      <c r="R378" s="33"/>
      <c r="S378" s="34"/>
    </row>
    <row r="379" spans="1:19" ht="33.75" customHeight="1">
      <c r="A379" s="27" t="s">
        <v>89</v>
      </c>
      <c r="B379" s="28" t="s">
        <v>599</v>
      </c>
      <c r="C379" s="29" t="s">
        <v>600</v>
      </c>
      <c r="D379" s="30" t="s">
        <v>20</v>
      </c>
      <c r="E379" s="31">
        <v>870</v>
      </c>
      <c r="F379" s="32">
        <v>666</v>
      </c>
      <c r="G379" s="32">
        <v>1536</v>
      </c>
      <c r="H379" s="33">
        <v>1740</v>
      </c>
      <c r="I379" s="34">
        <v>1740</v>
      </c>
      <c r="J379" s="31">
        <v>1046</v>
      </c>
      <c r="K379" s="32">
        <v>774</v>
      </c>
      <c r="L379" s="32">
        <v>1820</v>
      </c>
      <c r="M379" s="33">
        <v>2058</v>
      </c>
      <c r="N379" s="34">
        <v>2058</v>
      </c>
      <c r="O379" s="52">
        <f t="shared" si="11"/>
        <v>20.229885057471275</v>
      </c>
      <c r="P379" s="52">
        <f t="shared" si="10"/>
        <v>16.216216216216207</v>
      </c>
      <c r="Q379" s="35">
        <v>18.489583333333336</v>
      </c>
      <c r="R379" s="33">
        <v>18.275862068965516</v>
      </c>
      <c r="S379" s="34">
        <v>18.275862068965516</v>
      </c>
    </row>
    <row r="380" spans="1:19" ht="33.75" customHeight="1">
      <c r="A380" s="27" t="s">
        <v>84</v>
      </c>
      <c r="B380" s="28" t="s">
        <v>601</v>
      </c>
      <c r="C380" s="29" t="s">
        <v>602</v>
      </c>
      <c r="D380" s="30" t="s">
        <v>18</v>
      </c>
      <c r="E380" s="31">
        <v>0</v>
      </c>
      <c r="F380" s="32">
        <v>968</v>
      </c>
      <c r="G380" s="32">
        <v>968</v>
      </c>
      <c r="H380" s="33">
        <v>0</v>
      </c>
      <c r="I380" s="34">
        <v>0</v>
      </c>
      <c r="J380" s="31">
        <v>0</v>
      </c>
      <c r="K380" s="32">
        <v>1818</v>
      </c>
      <c r="L380" s="32">
        <v>1818</v>
      </c>
      <c r="M380" s="33">
        <v>0</v>
      </c>
      <c r="N380" s="34">
        <v>0</v>
      </c>
      <c r="O380" s="52" t="str">
        <f t="shared" si="11"/>
        <v> </v>
      </c>
      <c r="P380" s="52">
        <f t="shared" si="10"/>
        <v>87.8099173553719</v>
      </c>
      <c r="Q380" s="35">
        <v>87.80991735537191</v>
      </c>
      <c r="R380" s="33"/>
      <c r="S380" s="34"/>
    </row>
    <row r="381" spans="1:19" ht="33.75" customHeight="1">
      <c r="A381" s="27" t="s">
        <v>24</v>
      </c>
      <c r="B381" s="28" t="s">
        <v>603</v>
      </c>
      <c r="C381" s="29" t="s">
        <v>604</v>
      </c>
      <c r="D381" s="30" t="s">
        <v>18</v>
      </c>
      <c r="E381" s="31">
        <v>0</v>
      </c>
      <c r="F381" s="32">
        <v>2507</v>
      </c>
      <c r="G381" s="32">
        <v>2507</v>
      </c>
      <c r="H381" s="33">
        <v>0</v>
      </c>
      <c r="I381" s="34">
        <v>0</v>
      </c>
      <c r="J381" s="31">
        <v>0</v>
      </c>
      <c r="K381" s="32">
        <v>1805</v>
      </c>
      <c r="L381" s="32">
        <v>1805</v>
      </c>
      <c r="M381" s="33">
        <v>0</v>
      </c>
      <c r="N381" s="34">
        <v>0</v>
      </c>
      <c r="O381" s="52" t="str">
        <f t="shared" si="11"/>
        <v> </v>
      </c>
      <c r="P381" s="52">
        <f t="shared" si="10"/>
        <v>-28.001595532508972</v>
      </c>
      <c r="Q381" s="35">
        <v>-28.001595532508976</v>
      </c>
      <c r="R381" s="33"/>
      <c r="S381" s="34"/>
    </row>
    <row r="382" spans="1:19" ht="33.75" customHeight="1">
      <c r="A382" s="27" t="s">
        <v>15</v>
      </c>
      <c r="B382" s="28" t="s">
        <v>377</v>
      </c>
      <c r="C382" s="29" t="s">
        <v>605</v>
      </c>
      <c r="D382" s="30" t="s">
        <v>18</v>
      </c>
      <c r="E382" s="31">
        <v>0</v>
      </c>
      <c r="F382" s="32">
        <v>6452</v>
      </c>
      <c r="G382" s="32">
        <v>6452</v>
      </c>
      <c r="H382" s="33">
        <v>0</v>
      </c>
      <c r="I382" s="34">
        <v>0</v>
      </c>
      <c r="J382" s="31">
        <v>0</v>
      </c>
      <c r="K382" s="32">
        <v>1790</v>
      </c>
      <c r="L382" s="32">
        <v>1790</v>
      </c>
      <c r="M382" s="33">
        <v>0</v>
      </c>
      <c r="N382" s="34">
        <v>0</v>
      </c>
      <c r="O382" s="52" t="str">
        <f t="shared" si="11"/>
        <v> </v>
      </c>
      <c r="P382" s="52">
        <f t="shared" si="10"/>
        <v>-72.25666460012398</v>
      </c>
      <c r="Q382" s="35">
        <v>-72.25666460012398</v>
      </c>
      <c r="R382" s="33"/>
      <c r="S382" s="34"/>
    </row>
    <row r="383" spans="1:19" ht="33.75" customHeight="1">
      <c r="A383" s="27" t="s">
        <v>21</v>
      </c>
      <c r="B383" s="28" t="s">
        <v>606</v>
      </c>
      <c r="C383" s="29" t="s">
        <v>607</v>
      </c>
      <c r="D383" s="30" t="s">
        <v>18</v>
      </c>
      <c r="E383" s="31">
        <v>0</v>
      </c>
      <c r="F383" s="32">
        <v>1289</v>
      </c>
      <c r="G383" s="32">
        <v>1289</v>
      </c>
      <c r="H383" s="33">
        <v>0</v>
      </c>
      <c r="I383" s="34">
        <v>0</v>
      </c>
      <c r="J383" s="31">
        <v>0</v>
      </c>
      <c r="K383" s="32">
        <v>1759</v>
      </c>
      <c r="L383" s="32">
        <v>1759</v>
      </c>
      <c r="M383" s="33">
        <v>0</v>
      </c>
      <c r="N383" s="34">
        <v>0</v>
      </c>
      <c r="O383" s="52" t="str">
        <f t="shared" si="11"/>
        <v> </v>
      </c>
      <c r="P383" s="52">
        <f t="shared" si="10"/>
        <v>36.462373933281626</v>
      </c>
      <c r="Q383" s="35">
        <v>36.46237393328161</v>
      </c>
      <c r="R383" s="33"/>
      <c r="S383" s="34"/>
    </row>
    <row r="384" spans="1:19" ht="33.75" customHeight="1">
      <c r="A384" s="27" t="s">
        <v>202</v>
      </c>
      <c r="B384" s="28" t="s">
        <v>608</v>
      </c>
      <c r="C384" s="29" t="s">
        <v>609</v>
      </c>
      <c r="D384" s="30" t="s">
        <v>18</v>
      </c>
      <c r="E384" s="31">
        <v>0</v>
      </c>
      <c r="F384" s="32">
        <v>1370</v>
      </c>
      <c r="G384" s="32">
        <v>1370</v>
      </c>
      <c r="H384" s="33">
        <v>0</v>
      </c>
      <c r="I384" s="34">
        <v>0</v>
      </c>
      <c r="J384" s="31">
        <v>0</v>
      </c>
      <c r="K384" s="32">
        <v>1757</v>
      </c>
      <c r="L384" s="32">
        <v>1757</v>
      </c>
      <c r="M384" s="33">
        <v>0</v>
      </c>
      <c r="N384" s="34">
        <v>0</v>
      </c>
      <c r="O384" s="52" t="str">
        <f t="shared" si="11"/>
        <v> </v>
      </c>
      <c r="P384" s="52">
        <f t="shared" si="10"/>
        <v>28.24817518248175</v>
      </c>
      <c r="Q384" s="35">
        <v>28.24817518248175</v>
      </c>
      <c r="R384" s="33"/>
      <c r="S384" s="34"/>
    </row>
    <row r="385" spans="1:19" ht="33.75" customHeight="1">
      <c r="A385" s="27" t="s">
        <v>334</v>
      </c>
      <c r="B385" s="28" t="s">
        <v>496</v>
      </c>
      <c r="C385" s="29" t="s">
        <v>610</v>
      </c>
      <c r="D385" s="30" t="s">
        <v>18</v>
      </c>
      <c r="E385" s="31">
        <v>0</v>
      </c>
      <c r="F385" s="32">
        <v>2349</v>
      </c>
      <c r="G385" s="32">
        <v>2349</v>
      </c>
      <c r="H385" s="33">
        <v>0</v>
      </c>
      <c r="I385" s="34">
        <v>0</v>
      </c>
      <c r="J385" s="31">
        <v>0</v>
      </c>
      <c r="K385" s="32">
        <v>1755</v>
      </c>
      <c r="L385" s="32">
        <v>1755</v>
      </c>
      <c r="M385" s="33">
        <v>0</v>
      </c>
      <c r="N385" s="34">
        <v>0</v>
      </c>
      <c r="O385" s="52" t="str">
        <f t="shared" si="11"/>
        <v> </v>
      </c>
      <c r="P385" s="52">
        <f t="shared" si="10"/>
        <v>-25.287356321839084</v>
      </c>
      <c r="Q385" s="35">
        <v>-25.287356321839084</v>
      </c>
      <c r="R385" s="33"/>
      <c r="S385" s="34"/>
    </row>
    <row r="386" spans="1:19" ht="33.75" customHeight="1">
      <c r="A386" s="27" t="s">
        <v>180</v>
      </c>
      <c r="B386" s="28" t="s">
        <v>388</v>
      </c>
      <c r="C386" s="29" t="s">
        <v>611</v>
      </c>
      <c r="D386" s="30"/>
      <c r="E386" s="31">
        <v>965</v>
      </c>
      <c r="F386" s="32">
        <v>0</v>
      </c>
      <c r="G386" s="32">
        <v>965</v>
      </c>
      <c r="H386" s="33">
        <v>3762</v>
      </c>
      <c r="I386" s="34">
        <v>3762</v>
      </c>
      <c r="J386" s="31">
        <v>1690</v>
      </c>
      <c r="K386" s="32">
        <v>1</v>
      </c>
      <c r="L386" s="32">
        <v>1691</v>
      </c>
      <c r="M386" s="33">
        <v>6616</v>
      </c>
      <c r="N386" s="34">
        <v>0</v>
      </c>
      <c r="O386" s="52">
        <f t="shared" si="11"/>
        <v>75.12953367875647</v>
      </c>
      <c r="P386" s="52" t="str">
        <f t="shared" si="10"/>
        <v> </v>
      </c>
      <c r="Q386" s="35">
        <v>75.23316062176167</v>
      </c>
      <c r="R386" s="33">
        <v>75.86390217969165</v>
      </c>
      <c r="S386" s="34">
        <v>-100</v>
      </c>
    </row>
    <row r="387" spans="1:19" ht="33.75" customHeight="1">
      <c r="A387" s="27" t="s">
        <v>24</v>
      </c>
      <c r="B387" s="28" t="s">
        <v>373</v>
      </c>
      <c r="C387" s="29" t="s">
        <v>612</v>
      </c>
      <c r="D387" s="30" t="s">
        <v>20</v>
      </c>
      <c r="E387" s="31">
        <v>1188</v>
      </c>
      <c r="F387" s="32">
        <v>0</v>
      </c>
      <c r="G387" s="32">
        <v>1188</v>
      </c>
      <c r="H387" s="33">
        <v>7241</v>
      </c>
      <c r="I387" s="34">
        <v>7241</v>
      </c>
      <c r="J387" s="31">
        <v>1647</v>
      </c>
      <c r="K387" s="32">
        <v>0</v>
      </c>
      <c r="L387" s="32">
        <v>1647</v>
      </c>
      <c r="M387" s="33">
        <v>10370.75</v>
      </c>
      <c r="N387" s="34">
        <v>10370.75</v>
      </c>
      <c r="O387" s="52">
        <f t="shared" si="11"/>
        <v>38.63636363636365</v>
      </c>
      <c r="P387" s="52" t="str">
        <f t="shared" si="10"/>
        <v> </v>
      </c>
      <c r="Q387" s="35">
        <v>38.63636363636363</v>
      </c>
      <c r="R387" s="33">
        <v>43.222621184919205</v>
      </c>
      <c r="S387" s="34">
        <v>43.222621184919205</v>
      </c>
    </row>
    <row r="388" spans="1:19" ht="33.75" customHeight="1">
      <c r="A388" s="27" t="s">
        <v>24</v>
      </c>
      <c r="B388" s="28" t="s">
        <v>613</v>
      </c>
      <c r="C388" s="29" t="s">
        <v>614</v>
      </c>
      <c r="D388" s="30" t="s">
        <v>18</v>
      </c>
      <c r="E388" s="31">
        <v>0</v>
      </c>
      <c r="F388" s="32">
        <v>3337</v>
      </c>
      <c r="G388" s="32">
        <v>3337</v>
      </c>
      <c r="H388" s="33">
        <v>0</v>
      </c>
      <c r="I388" s="34">
        <v>0</v>
      </c>
      <c r="J388" s="31">
        <v>0</v>
      </c>
      <c r="K388" s="32">
        <v>1598</v>
      </c>
      <c r="L388" s="32">
        <v>1598</v>
      </c>
      <c r="M388" s="33">
        <v>0</v>
      </c>
      <c r="N388" s="34">
        <v>0</v>
      </c>
      <c r="O388" s="52" t="str">
        <f t="shared" si="11"/>
        <v> </v>
      </c>
      <c r="P388" s="52">
        <f t="shared" si="10"/>
        <v>-52.112676056338024</v>
      </c>
      <c r="Q388" s="35">
        <v>-52.112676056338024</v>
      </c>
      <c r="R388" s="33"/>
      <c r="S388" s="34"/>
    </row>
    <row r="389" spans="1:19" ht="33.75" customHeight="1">
      <c r="A389" s="27" t="s">
        <v>21</v>
      </c>
      <c r="B389" s="28" t="s">
        <v>615</v>
      </c>
      <c r="C389" s="29" t="s">
        <v>616</v>
      </c>
      <c r="D389" s="30" t="s">
        <v>18</v>
      </c>
      <c r="E389" s="31">
        <v>0</v>
      </c>
      <c r="F389" s="32">
        <v>1339</v>
      </c>
      <c r="G389" s="32">
        <v>1339</v>
      </c>
      <c r="H389" s="33">
        <v>0</v>
      </c>
      <c r="I389" s="34">
        <v>0</v>
      </c>
      <c r="J389" s="31">
        <v>0</v>
      </c>
      <c r="K389" s="32">
        <v>1583</v>
      </c>
      <c r="L389" s="32">
        <v>1583</v>
      </c>
      <c r="M389" s="33">
        <v>0</v>
      </c>
      <c r="N389" s="34">
        <v>0</v>
      </c>
      <c r="O389" s="52" t="str">
        <f t="shared" si="11"/>
        <v> </v>
      </c>
      <c r="P389" s="52">
        <f t="shared" si="10"/>
        <v>18.22255414488425</v>
      </c>
      <c r="Q389" s="35">
        <v>18.222554144884242</v>
      </c>
      <c r="R389" s="33"/>
      <c r="S389" s="34"/>
    </row>
    <row r="390" spans="1:19" ht="33.75" customHeight="1">
      <c r="A390" s="27" t="s">
        <v>107</v>
      </c>
      <c r="B390" s="28" t="s">
        <v>108</v>
      </c>
      <c r="C390" s="29" t="s">
        <v>617</v>
      </c>
      <c r="D390" s="30" t="s">
        <v>20</v>
      </c>
      <c r="E390" s="31">
        <v>3835</v>
      </c>
      <c r="F390" s="32">
        <v>0</v>
      </c>
      <c r="G390" s="32">
        <v>3835</v>
      </c>
      <c r="H390" s="33">
        <v>18290</v>
      </c>
      <c r="I390" s="34">
        <v>18290</v>
      </c>
      <c r="J390" s="31">
        <v>1559</v>
      </c>
      <c r="K390" s="32">
        <v>0</v>
      </c>
      <c r="L390" s="32">
        <v>1559</v>
      </c>
      <c r="M390" s="33">
        <v>12325.25</v>
      </c>
      <c r="N390" s="34">
        <v>12325.25</v>
      </c>
      <c r="O390" s="52">
        <f t="shared" si="11"/>
        <v>-59.348109517601046</v>
      </c>
      <c r="P390" s="52" t="str">
        <f t="shared" si="10"/>
        <v> </v>
      </c>
      <c r="Q390" s="35">
        <v>-59.348109517601046</v>
      </c>
      <c r="R390" s="33">
        <v>-32.612083105522146</v>
      </c>
      <c r="S390" s="34">
        <v>-32.612083105522146</v>
      </c>
    </row>
    <row r="391" spans="1:19" ht="33.75" customHeight="1">
      <c r="A391" s="27" t="s">
        <v>15</v>
      </c>
      <c r="B391" s="28" t="s">
        <v>16</v>
      </c>
      <c r="C391" s="29" t="s">
        <v>618</v>
      </c>
      <c r="D391" s="30" t="s">
        <v>20</v>
      </c>
      <c r="E391" s="31">
        <v>1401</v>
      </c>
      <c r="F391" s="32">
        <v>0</v>
      </c>
      <c r="G391" s="32">
        <v>1401</v>
      </c>
      <c r="H391" s="33">
        <v>11641.5</v>
      </c>
      <c r="I391" s="34">
        <v>9895.275</v>
      </c>
      <c r="J391" s="31">
        <v>1531</v>
      </c>
      <c r="K391" s="32">
        <v>0</v>
      </c>
      <c r="L391" s="32">
        <v>1531</v>
      </c>
      <c r="M391" s="33">
        <v>12775.5</v>
      </c>
      <c r="N391" s="34">
        <v>10859.175</v>
      </c>
      <c r="O391" s="52">
        <f t="shared" si="11"/>
        <v>9.279086366880795</v>
      </c>
      <c r="P391" s="52" t="str">
        <f t="shared" si="10"/>
        <v> </v>
      </c>
      <c r="Q391" s="35">
        <v>9.279086366880799</v>
      </c>
      <c r="R391" s="33">
        <v>9.741012756088132</v>
      </c>
      <c r="S391" s="34">
        <v>9.74101275608813</v>
      </c>
    </row>
    <row r="392" spans="1:19" ht="33.75" customHeight="1">
      <c r="A392" s="27" t="s">
        <v>15</v>
      </c>
      <c r="B392" s="28" t="s">
        <v>301</v>
      </c>
      <c r="C392" s="29" t="s">
        <v>619</v>
      </c>
      <c r="D392" s="30" t="s">
        <v>18</v>
      </c>
      <c r="E392" s="31">
        <v>0</v>
      </c>
      <c r="F392" s="32">
        <v>2514</v>
      </c>
      <c r="G392" s="32">
        <v>2514</v>
      </c>
      <c r="H392" s="33">
        <v>0</v>
      </c>
      <c r="I392" s="34">
        <v>0</v>
      </c>
      <c r="J392" s="31">
        <v>0</v>
      </c>
      <c r="K392" s="32">
        <v>1523</v>
      </c>
      <c r="L392" s="32">
        <v>1523</v>
      </c>
      <c r="M392" s="33">
        <v>0</v>
      </c>
      <c r="N392" s="34">
        <v>0</v>
      </c>
      <c r="O392" s="52" t="str">
        <f t="shared" si="11"/>
        <v> </v>
      </c>
      <c r="P392" s="52">
        <f t="shared" si="10"/>
        <v>-39.41925218774861</v>
      </c>
      <c r="Q392" s="35">
        <v>-39.41925218774861</v>
      </c>
      <c r="R392" s="33"/>
      <c r="S392" s="34"/>
    </row>
    <row r="393" spans="1:19" ht="33.75" customHeight="1">
      <c r="A393" s="27" t="s">
        <v>334</v>
      </c>
      <c r="B393" s="28" t="s">
        <v>620</v>
      </c>
      <c r="C393" s="29" t="s">
        <v>621</v>
      </c>
      <c r="D393" s="30" t="s">
        <v>18</v>
      </c>
      <c r="E393" s="31">
        <v>0</v>
      </c>
      <c r="F393" s="32">
        <v>3652</v>
      </c>
      <c r="G393" s="32">
        <v>3652</v>
      </c>
      <c r="H393" s="33">
        <v>0</v>
      </c>
      <c r="I393" s="34">
        <v>0</v>
      </c>
      <c r="J393" s="31">
        <v>0</v>
      </c>
      <c r="K393" s="32">
        <v>1510</v>
      </c>
      <c r="L393" s="32">
        <v>1510</v>
      </c>
      <c r="M393" s="33">
        <v>0</v>
      </c>
      <c r="N393" s="34">
        <v>0</v>
      </c>
      <c r="O393" s="52" t="str">
        <f t="shared" si="11"/>
        <v> </v>
      </c>
      <c r="P393" s="52">
        <f t="shared" si="10"/>
        <v>-58.65279299014239</v>
      </c>
      <c r="Q393" s="35">
        <v>-58.65279299014239</v>
      </c>
      <c r="R393" s="33"/>
      <c r="S393" s="34"/>
    </row>
    <row r="394" spans="1:19" ht="33.75" customHeight="1">
      <c r="A394" s="27" t="s">
        <v>166</v>
      </c>
      <c r="B394" s="28" t="s">
        <v>622</v>
      </c>
      <c r="C394" s="29" t="s">
        <v>623</v>
      </c>
      <c r="D394" s="30" t="s">
        <v>18</v>
      </c>
      <c r="E394" s="31">
        <v>0</v>
      </c>
      <c r="F394" s="32">
        <v>1154</v>
      </c>
      <c r="G394" s="32">
        <v>1154</v>
      </c>
      <c r="H394" s="33">
        <v>0</v>
      </c>
      <c r="I394" s="34">
        <v>0</v>
      </c>
      <c r="J394" s="31">
        <v>0</v>
      </c>
      <c r="K394" s="32">
        <v>1510</v>
      </c>
      <c r="L394" s="32">
        <v>1510</v>
      </c>
      <c r="M394" s="33">
        <v>0</v>
      </c>
      <c r="N394" s="34">
        <v>0</v>
      </c>
      <c r="O394" s="52" t="str">
        <f t="shared" si="11"/>
        <v> </v>
      </c>
      <c r="P394" s="52">
        <f aca="true" t="shared" si="12" ref="P394:P457">IF(F394&gt;0,(K394/F394-1)*100," ")</f>
        <v>30.84922010398614</v>
      </c>
      <c r="Q394" s="35">
        <v>30.849220103986134</v>
      </c>
      <c r="R394" s="33"/>
      <c r="S394" s="34"/>
    </row>
    <row r="395" spans="1:19" ht="33.75" customHeight="1">
      <c r="A395" s="27" t="s">
        <v>202</v>
      </c>
      <c r="B395" s="28" t="s">
        <v>262</v>
      </c>
      <c r="C395" s="29" t="s">
        <v>624</v>
      </c>
      <c r="D395" s="30" t="s">
        <v>18</v>
      </c>
      <c r="E395" s="31">
        <v>0</v>
      </c>
      <c r="F395" s="32">
        <v>1167</v>
      </c>
      <c r="G395" s="32">
        <v>1167</v>
      </c>
      <c r="H395" s="33">
        <v>0</v>
      </c>
      <c r="I395" s="34">
        <v>0</v>
      </c>
      <c r="J395" s="31">
        <v>0</v>
      </c>
      <c r="K395" s="32">
        <v>1490</v>
      </c>
      <c r="L395" s="32">
        <v>1490</v>
      </c>
      <c r="M395" s="33">
        <v>0</v>
      </c>
      <c r="N395" s="34">
        <v>0</v>
      </c>
      <c r="O395" s="52" t="str">
        <f t="shared" si="11"/>
        <v> </v>
      </c>
      <c r="P395" s="52">
        <f t="shared" si="12"/>
        <v>27.677806341045418</v>
      </c>
      <c r="Q395" s="35">
        <v>27.677806341045414</v>
      </c>
      <c r="R395" s="33"/>
      <c r="S395" s="34"/>
    </row>
    <row r="396" spans="1:19" ht="33.75" customHeight="1">
      <c r="A396" s="27" t="s">
        <v>31</v>
      </c>
      <c r="B396" s="28" t="s">
        <v>625</v>
      </c>
      <c r="C396" s="29" t="s">
        <v>626</v>
      </c>
      <c r="D396" s="30"/>
      <c r="E396" s="31">
        <v>0</v>
      </c>
      <c r="F396" s="32">
        <v>1661</v>
      </c>
      <c r="G396" s="32">
        <v>1661</v>
      </c>
      <c r="H396" s="33">
        <v>0</v>
      </c>
      <c r="I396" s="34">
        <v>0</v>
      </c>
      <c r="J396" s="31">
        <v>0</v>
      </c>
      <c r="K396" s="32">
        <v>1442</v>
      </c>
      <c r="L396" s="32">
        <v>1442</v>
      </c>
      <c r="M396" s="33">
        <v>0</v>
      </c>
      <c r="N396" s="34">
        <v>0</v>
      </c>
      <c r="O396" s="52" t="str">
        <f aca="true" t="shared" si="13" ref="O396:O459">IF(E396&gt;0,(J396/E396-1)*100," ")</f>
        <v> </v>
      </c>
      <c r="P396" s="52">
        <f t="shared" si="12"/>
        <v>-13.1848284166165</v>
      </c>
      <c r="Q396" s="35">
        <v>-13.184828416616496</v>
      </c>
      <c r="R396" s="33"/>
      <c r="S396" s="34"/>
    </row>
    <row r="397" spans="1:19" ht="33.75" customHeight="1">
      <c r="A397" s="27" t="s">
        <v>48</v>
      </c>
      <c r="B397" s="28" t="s">
        <v>256</v>
      </c>
      <c r="C397" s="29" t="s">
        <v>627</v>
      </c>
      <c r="D397" s="30"/>
      <c r="E397" s="31">
        <v>0</v>
      </c>
      <c r="F397" s="32">
        <v>5441</v>
      </c>
      <c r="G397" s="32">
        <v>5441</v>
      </c>
      <c r="H397" s="33">
        <v>0</v>
      </c>
      <c r="I397" s="34">
        <v>0</v>
      </c>
      <c r="J397" s="31">
        <v>0</v>
      </c>
      <c r="K397" s="32">
        <v>1434</v>
      </c>
      <c r="L397" s="32">
        <v>1434</v>
      </c>
      <c r="M397" s="33">
        <v>0</v>
      </c>
      <c r="N397" s="34">
        <v>0</v>
      </c>
      <c r="O397" s="52" t="str">
        <f t="shared" si="13"/>
        <v> </v>
      </c>
      <c r="P397" s="52">
        <f t="shared" si="12"/>
        <v>-73.64455063407462</v>
      </c>
      <c r="Q397" s="35">
        <v>-73.64455063407462</v>
      </c>
      <c r="R397" s="33"/>
      <c r="S397" s="34"/>
    </row>
    <row r="398" spans="1:19" ht="33.75" customHeight="1">
      <c r="A398" s="27" t="s">
        <v>21</v>
      </c>
      <c r="B398" s="28" t="s">
        <v>205</v>
      </c>
      <c r="C398" s="29" t="s">
        <v>628</v>
      </c>
      <c r="D398" s="30"/>
      <c r="E398" s="31">
        <v>0</v>
      </c>
      <c r="F398" s="32">
        <v>819</v>
      </c>
      <c r="G398" s="32">
        <v>819</v>
      </c>
      <c r="H398" s="33">
        <v>0</v>
      </c>
      <c r="I398" s="34">
        <v>0</v>
      </c>
      <c r="J398" s="31">
        <v>0</v>
      </c>
      <c r="K398" s="32">
        <v>1376</v>
      </c>
      <c r="L398" s="32">
        <v>1376</v>
      </c>
      <c r="M398" s="33">
        <v>0</v>
      </c>
      <c r="N398" s="34">
        <v>0</v>
      </c>
      <c r="O398" s="52" t="str">
        <f t="shared" si="13"/>
        <v> </v>
      </c>
      <c r="P398" s="52">
        <f t="shared" si="12"/>
        <v>68.00976800976801</v>
      </c>
      <c r="Q398" s="35">
        <v>68.00976800976801</v>
      </c>
      <c r="R398" s="33"/>
      <c r="S398" s="34"/>
    </row>
    <row r="399" spans="1:19" ht="33.75" customHeight="1">
      <c r="A399" s="27" t="s">
        <v>15</v>
      </c>
      <c r="B399" s="28" t="s">
        <v>629</v>
      </c>
      <c r="C399" s="29" t="s">
        <v>630</v>
      </c>
      <c r="D399" s="30" t="s">
        <v>18</v>
      </c>
      <c r="E399" s="31">
        <v>0</v>
      </c>
      <c r="F399" s="32">
        <v>1383</v>
      </c>
      <c r="G399" s="32">
        <v>1383</v>
      </c>
      <c r="H399" s="33">
        <v>0</v>
      </c>
      <c r="I399" s="34">
        <v>0</v>
      </c>
      <c r="J399" s="31">
        <v>0</v>
      </c>
      <c r="K399" s="32">
        <v>1368</v>
      </c>
      <c r="L399" s="32">
        <v>1368</v>
      </c>
      <c r="M399" s="33">
        <v>0</v>
      </c>
      <c r="N399" s="34">
        <v>0</v>
      </c>
      <c r="O399" s="52" t="str">
        <f t="shared" si="13"/>
        <v> </v>
      </c>
      <c r="P399" s="52">
        <f t="shared" si="12"/>
        <v>-1.0845986984815648</v>
      </c>
      <c r="Q399" s="35">
        <v>-1.0845986984815619</v>
      </c>
      <c r="R399" s="33"/>
      <c r="S399" s="34"/>
    </row>
    <row r="400" spans="1:19" ht="33.75" customHeight="1">
      <c r="A400" s="27" t="s">
        <v>334</v>
      </c>
      <c r="B400" s="28" t="s">
        <v>631</v>
      </c>
      <c r="C400" s="29" t="s">
        <v>632</v>
      </c>
      <c r="D400" s="30"/>
      <c r="E400" s="31">
        <v>0</v>
      </c>
      <c r="F400" s="32">
        <v>0</v>
      </c>
      <c r="G400" s="32">
        <v>0</v>
      </c>
      <c r="H400" s="33">
        <v>0</v>
      </c>
      <c r="I400" s="34">
        <v>0</v>
      </c>
      <c r="J400" s="31">
        <v>0</v>
      </c>
      <c r="K400" s="32">
        <v>1351</v>
      </c>
      <c r="L400" s="32">
        <v>1351</v>
      </c>
      <c r="M400" s="33">
        <v>0</v>
      </c>
      <c r="N400" s="34">
        <v>0</v>
      </c>
      <c r="O400" s="52" t="str">
        <f t="shared" si="13"/>
        <v> </v>
      </c>
      <c r="P400" s="52" t="str">
        <f t="shared" si="12"/>
        <v> </v>
      </c>
      <c r="Q400" s="35"/>
      <c r="R400" s="33"/>
      <c r="S400" s="34"/>
    </row>
    <row r="401" spans="1:19" ht="33.75" customHeight="1">
      <c r="A401" s="27" t="s">
        <v>31</v>
      </c>
      <c r="B401" s="28" t="s">
        <v>32</v>
      </c>
      <c r="C401" s="29" t="s">
        <v>633</v>
      </c>
      <c r="D401" s="30"/>
      <c r="E401" s="31">
        <v>0</v>
      </c>
      <c r="F401" s="32">
        <v>504</v>
      </c>
      <c r="G401" s="32">
        <v>504</v>
      </c>
      <c r="H401" s="33">
        <v>0</v>
      </c>
      <c r="I401" s="34">
        <v>0</v>
      </c>
      <c r="J401" s="31">
        <v>0</v>
      </c>
      <c r="K401" s="32">
        <v>1341</v>
      </c>
      <c r="L401" s="32">
        <v>1341</v>
      </c>
      <c r="M401" s="33">
        <v>0</v>
      </c>
      <c r="N401" s="34">
        <v>0</v>
      </c>
      <c r="O401" s="52" t="str">
        <f t="shared" si="13"/>
        <v> </v>
      </c>
      <c r="P401" s="52">
        <f t="shared" si="12"/>
        <v>166.07142857142856</v>
      </c>
      <c r="Q401" s="35">
        <v>166.07142857142858</v>
      </c>
      <c r="R401" s="33"/>
      <c r="S401" s="34"/>
    </row>
    <row r="402" spans="1:19" ht="33.75" customHeight="1">
      <c r="A402" s="27" t="s">
        <v>15</v>
      </c>
      <c r="B402" s="28" t="s">
        <v>634</v>
      </c>
      <c r="C402" s="29" t="s">
        <v>635</v>
      </c>
      <c r="D402" s="30"/>
      <c r="E402" s="31">
        <v>0</v>
      </c>
      <c r="F402" s="32">
        <v>1275</v>
      </c>
      <c r="G402" s="32">
        <v>1275</v>
      </c>
      <c r="H402" s="33">
        <v>0</v>
      </c>
      <c r="I402" s="34">
        <v>0</v>
      </c>
      <c r="J402" s="31">
        <v>0</v>
      </c>
      <c r="K402" s="32">
        <v>1335</v>
      </c>
      <c r="L402" s="32">
        <v>1335</v>
      </c>
      <c r="M402" s="33">
        <v>0</v>
      </c>
      <c r="N402" s="34">
        <v>0</v>
      </c>
      <c r="O402" s="52" t="str">
        <f t="shared" si="13"/>
        <v> </v>
      </c>
      <c r="P402" s="52">
        <f t="shared" si="12"/>
        <v>4.705882352941182</v>
      </c>
      <c r="Q402" s="35">
        <v>4.705882352941177</v>
      </c>
      <c r="R402" s="33"/>
      <c r="S402" s="34"/>
    </row>
    <row r="403" spans="1:19" ht="33.75" customHeight="1">
      <c r="A403" s="27" t="s">
        <v>107</v>
      </c>
      <c r="B403" s="28" t="s">
        <v>108</v>
      </c>
      <c r="C403" s="29" t="s">
        <v>636</v>
      </c>
      <c r="D403" s="30"/>
      <c r="E403" s="31">
        <v>0</v>
      </c>
      <c r="F403" s="32">
        <v>564</v>
      </c>
      <c r="G403" s="32">
        <v>564</v>
      </c>
      <c r="H403" s="33">
        <v>0</v>
      </c>
      <c r="I403" s="34">
        <v>0</v>
      </c>
      <c r="J403" s="31">
        <v>0</v>
      </c>
      <c r="K403" s="32">
        <v>1318</v>
      </c>
      <c r="L403" s="32">
        <v>1318</v>
      </c>
      <c r="M403" s="33">
        <v>0</v>
      </c>
      <c r="N403" s="34">
        <v>0</v>
      </c>
      <c r="O403" s="52" t="str">
        <f t="shared" si="13"/>
        <v> </v>
      </c>
      <c r="P403" s="52">
        <f t="shared" si="12"/>
        <v>133.68794326241135</v>
      </c>
      <c r="Q403" s="35">
        <v>133.68794326241135</v>
      </c>
      <c r="R403" s="33"/>
      <c r="S403" s="34"/>
    </row>
    <row r="404" spans="1:19" ht="33.75" customHeight="1">
      <c r="A404" s="27" t="s">
        <v>24</v>
      </c>
      <c r="B404" s="28" t="s">
        <v>25</v>
      </c>
      <c r="C404" s="29" t="s">
        <v>637</v>
      </c>
      <c r="D404" s="30" t="s">
        <v>18</v>
      </c>
      <c r="E404" s="31">
        <v>0</v>
      </c>
      <c r="F404" s="32">
        <v>650</v>
      </c>
      <c r="G404" s="32">
        <v>650</v>
      </c>
      <c r="H404" s="33">
        <v>0</v>
      </c>
      <c r="I404" s="34">
        <v>0</v>
      </c>
      <c r="J404" s="31">
        <v>0</v>
      </c>
      <c r="K404" s="32">
        <v>1269</v>
      </c>
      <c r="L404" s="32">
        <v>1269</v>
      </c>
      <c r="M404" s="33">
        <v>0</v>
      </c>
      <c r="N404" s="34">
        <v>0</v>
      </c>
      <c r="O404" s="52" t="str">
        <f t="shared" si="13"/>
        <v> </v>
      </c>
      <c r="P404" s="52">
        <f t="shared" si="12"/>
        <v>95.23076923076923</v>
      </c>
      <c r="Q404" s="35">
        <v>95.23076923076923</v>
      </c>
      <c r="R404" s="33"/>
      <c r="S404" s="34"/>
    </row>
    <row r="405" spans="1:19" ht="33.75" customHeight="1">
      <c r="A405" s="27" t="s">
        <v>166</v>
      </c>
      <c r="B405" s="28" t="s">
        <v>167</v>
      </c>
      <c r="C405" s="29" t="s">
        <v>638</v>
      </c>
      <c r="D405" s="30" t="s">
        <v>20</v>
      </c>
      <c r="E405" s="31">
        <v>1008</v>
      </c>
      <c r="F405" s="32">
        <v>0</v>
      </c>
      <c r="G405" s="32">
        <v>1008</v>
      </c>
      <c r="H405" s="33">
        <v>6259.5</v>
      </c>
      <c r="I405" s="34">
        <v>6259.5</v>
      </c>
      <c r="J405" s="31">
        <v>1214</v>
      </c>
      <c r="K405" s="32">
        <v>0</v>
      </c>
      <c r="L405" s="32">
        <v>1214</v>
      </c>
      <c r="M405" s="33">
        <v>7670</v>
      </c>
      <c r="N405" s="34">
        <v>7670</v>
      </c>
      <c r="O405" s="52">
        <f t="shared" si="13"/>
        <v>20.43650793650793</v>
      </c>
      <c r="P405" s="52" t="str">
        <f t="shared" si="12"/>
        <v> </v>
      </c>
      <c r="Q405" s="35">
        <v>20.436507936507937</v>
      </c>
      <c r="R405" s="33">
        <v>22.533748701973</v>
      </c>
      <c r="S405" s="34">
        <v>22.533748701973</v>
      </c>
    </row>
    <row r="406" spans="1:19" ht="33.75" customHeight="1">
      <c r="A406" s="27" t="s">
        <v>15</v>
      </c>
      <c r="B406" s="28" t="s">
        <v>100</v>
      </c>
      <c r="C406" s="29" t="s">
        <v>639</v>
      </c>
      <c r="D406" s="30" t="s">
        <v>18</v>
      </c>
      <c r="E406" s="31">
        <v>0</v>
      </c>
      <c r="F406" s="32">
        <v>699</v>
      </c>
      <c r="G406" s="32">
        <v>699</v>
      </c>
      <c r="H406" s="33">
        <v>0</v>
      </c>
      <c r="I406" s="34">
        <v>0</v>
      </c>
      <c r="J406" s="31">
        <v>0</v>
      </c>
      <c r="K406" s="32">
        <v>1146</v>
      </c>
      <c r="L406" s="32">
        <v>1146</v>
      </c>
      <c r="M406" s="33">
        <v>0</v>
      </c>
      <c r="N406" s="34">
        <v>0</v>
      </c>
      <c r="O406" s="52" t="str">
        <f t="shared" si="13"/>
        <v> </v>
      </c>
      <c r="P406" s="52">
        <f t="shared" si="12"/>
        <v>63.94849785407726</v>
      </c>
      <c r="Q406" s="35">
        <v>63.94849785407726</v>
      </c>
      <c r="R406" s="33"/>
      <c r="S406" s="34"/>
    </row>
    <row r="407" spans="1:19" ht="33.75" customHeight="1">
      <c r="A407" s="27" t="s">
        <v>31</v>
      </c>
      <c r="B407" s="28" t="s">
        <v>32</v>
      </c>
      <c r="C407" s="29" t="s">
        <v>640</v>
      </c>
      <c r="D407" s="30"/>
      <c r="E407" s="31">
        <v>0</v>
      </c>
      <c r="F407" s="32">
        <v>319</v>
      </c>
      <c r="G407" s="32">
        <v>319</v>
      </c>
      <c r="H407" s="33">
        <v>0</v>
      </c>
      <c r="I407" s="34">
        <v>0</v>
      </c>
      <c r="J407" s="31">
        <v>0</v>
      </c>
      <c r="K407" s="32">
        <v>1126</v>
      </c>
      <c r="L407" s="32">
        <v>1126</v>
      </c>
      <c r="M407" s="33">
        <v>0</v>
      </c>
      <c r="N407" s="34">
        <v>0</v>
      </c>
      <c r="O407" s="52" t="str">
        <f t="shared" si="13"/>
        <v> </v>
      </c>
      <c r="P407" s="52">
        <f t="shared" si="12"/>
        <v>252.97805642633227</v>
      </c>
      <c r="Q407" s="35">
        <v>252.97805642633227</v>
      </c>
      <c r="R407" s="33"/>
      <c r="S407" s="34"/>
    </row>
    <row r="408" spans="1:19" ht="33.75" customHeight="1">
      <c r="A408" s="27" t="s">
        <v>81</v>
      </c>
      <c r="B408" s="28" t="s">
        <v>368</v>
      </c>
      <c r="C408" s="29" t="s">
        <v>641</v>
      </c>
      <c r="D408" s="30"/>
      <c r="E408" s="31">
        <v>127</v>
      </c>
      <c r="F408" s="32">
        <v>885</v>
      </c>
      <c r="G408" s="32">
        <v>1012</v>
      </c>
      <c r="H408" s="33">
        <v>482</v>
      </c>
      <c r="I408" s="34">
        <v>482</v>
      </c>
      <c r="J408" s="31">
        <v>57</v>
      </c>
      <c r="K408" s="32">
        <v>1044</v>
      </c>
      <c r="L408" s="32">
        <v>1101</v>
      </c>
      <c r="M408" s="33">
        <v>212</v>
      </c>
      <c r="N408" s="34">
        <v>158</v>
      </c>
      <c r="O408" s="52">
        <f t="shared" si="13"/>
        <v>-55.118110236220474</v>
      </c>
      <c r="P408" s="52">
        <f t="shared" si="12"/>
        <v>17.96610169491526</v>
      </c>
      <c r="Q408" s="35">
        <v>8.794466403162057</v>
      </c>
      <c r="R408" s="33">
        <v>-56.016597510373444</v>
      </c>
      <c r="S408" s="34">
        <v>-67.21991701244814</v>
      </c>
    </row>
    <row r="409" spans="1:19" ht="33.75" customHeight="1">
      <c r="A409" s="27" t="s">
        <v>166</v>
      </c>
      <c r="B409" s="28" t="s">
        <v>642</v>
      </c>
      <c r="C409" s="29" t="s">
        <v>643</v>
      </c>
      <c r="D409" s="30" t="s">
        <v>18</v>
      </c>
      <c r="E409" s="31">
        <v>0</v>
      </c>
      <c r="F409" s="32">
        <v>1797</v>
      </c>
      <c r="G409" s="32">
        <v>1797</v>
      </c>
      <c r="H409" s="33">
        <v>0</v>
      </c>
      <c r="I409" s="34">
        <v>0</v>
      </c>
      <c r="J409" s="31">
        <v>0</v>
      </c>
      <c r="K409" s="32">
        <v>895</v>
      </c>
      <c r="L409" s="32">
        <v>895</v>
      </c>
      <c r="M409" s="33">
        <v>0</v>
      </c>
      <c r="N409" s="34">
        <v>0</v>
      </c>
      <c r="O409" s="52" t="str">
        <f t="shared" si="13"/>
        <v> </v>
      </c>
      <c r="P409" s="52">
        <f t="shared" si="12"/>
        <v>-50.194769059543674</v>
      </c>
      <c r="Q409" s="35">
        <v>-50.19476905954369</v>
      </c>
      <c r="R409" s="33"/>
      <c r="S409" s="34"/>
    </row>
    <row r="410" spans="1:19" ht="33.75" customHeight="1">
      <c r="A410" s="27" t="s">
        <v>107</v>
      </c>
      <c r="B410" s="28" t="s">
        <v>108</v>
      </c>
      <c r="C410" s="29" t="s">
        <v>644</v>
      </c>
      <c r="D410" s="30" t="s">
        <v>18</v>
      </c>
      <c r="E410" s="31">
        <v>0</v>
      </c>
      <c r="F410" s="32">
        <v>919</v>
      </c>
      <c r="G410" s="32">
        <v>919</v>
      </c>
      <c r="H410" s="33">
        <v>0</v>
      </c>
      <c r="I410" s="34">
        <v>0</v>
      </c>
      <c r="J410" s="31">
        <v>0</v>
      </c>
      <c r="K410" s="32">
        <v>883</v>
      </c>
      <c r="L410" s="32">
        <v>883</v>
      </c>
      <c r="M410" s="33">
        <v>0</v>
      </c>
      <c r="N410" s="34">
        <v>0</v>
      </c>
      <c r="O410" s="52" t="str">
        <f t="shared" si="13"/>
        <v> </v>
      </c>
      <c r="P410" s="52">
        <f t="shared" si="12"/>
        <v>-3.9173014145810647</v>
      </c>
      <c r="Q410" s="35">
        <v>-3.917301414581066</v>
      </c>
      <c r="R410" s="33"/>
      <c r="S410" s="34"/>
    </row>
    <row r="411" spans="1:19" ht="33.75" customHeight="1">
      <c r="A411" s="27" t="s">
        <v>48</v>
      </c>
      <c r="B411" s="28" t="s">
        <v>645</v>
      </c>
      <c r="C411" s="29" t="s">
        <v>646</v>
      </c>
      <c r="D411" s="30" t="s">
        <v>18</v>
      </c>
      <c r="E411" s="31">
        <v>0</v>
      </c>
      <c r="F411" s="32">
        <v>2184</v>
      </c>
      <c r="G411" s="32">
        <v>2184</v>
      </c>
      <c r="H411" s="33">
        <v>0</v>
      </c>
      <c r="I411" s="34">
        <v>0</v>
      </c>
      <c r="J411" s="31">
        <v>0</v>
      </c>
      <c r="K411" s="32">
        <v>765</v>
      </c>
      <c r="L411" s="32">
        <v>765</v>
      </c>
      <c r="M411" s="33">
        <v>0</v>
      </c>
      <c r="N411" s="34">
        <v>0</v>
      </c>
      <c r="O411" s="52" t="str">
        <f t="shared" si="13"/>
        <v> </v>
      </c>
      <c r="P411" s="52">
        <f t="shared" si="12"/>
        <v>-64.97252747252747</v>
      </c>
      <c r="Q411" s="35">
        <v>-64.97252747252747</v>
      </c>
      <c r="R411" s="33"/>
      <c r="S411" s="34"/>
    </row>
    <row r="412" spans="1:19" ht="33.75" customHeight="1">
      <c r="A412" s="27" t="s">
        <v>81</v>
      </c>
      <c r="B412" s="28" t="s">
        <v>647</v>
      </c>
      <c r="C412" s="29" t="s">
        <v>648</v>
      </c>
      <c r="D412" s="30"/>
      <c r="E412" s="31">
        <v>0</v>
      </c>
      <c r="F412" s="32">
        <v>3819</v>
      </c>
      <c r="G412" s="32">
        <v>3819</v>
      </c>
      <c r="H412" s="33">
        <v>0</v>
      </c>
      <c r="I412" s="34">
        <v>0</v>
      </c>
      <c r="J412" s="31">
        <v>0</v>
      </c>
      <c r="K412" s="32">
        <v>741</v>
      </c>
      <c r="L412" s="32">
        <v>741</v>
      </c>
      <c r="M412" s="33">
        <v>0</v>
      </c>
      <c r="N412" s="34">
        <v>0</v>
      </c>
      <c r="O412" s="52" t="str">
        <f t="shared" si="13"/>
        <v> </v>
      </c>
      <c r="P412" s="52">
        <f t="shared" si="12"/>
        <v>-80.59701492537313</v>
      </c>
      <c r="Q412" s="35">
        <v>-80.59701492537313</v>
      </c>
      <c r="R412" s="33"/>
      <c r="S412" s="34"/>
    </row>
    <row r="413" spans="1:19" ht="33.75" customHeight="1">
      <c r="A413" s="27" t="s">
        <v>334</v>
      </c>
      <c r="B413" s="28" t="s">
        <v>380</v>
      </c>
      <c r="C413" s="29" t="s">
        <v>649</v>
      </c>
      <c r="D413" s="30"/>
      <c r="E413" s="31">
        <v>352</v>
      </c>
      <c r="F413" s="32">
        <v>848</v>
      </c>
      <c r="G413" s="32">
        <v>1200</v>
      </c>
      <c r="H413" s="33">
        <v>676</v>
      </c>
      <c r="I413" s="34">
        <v>676</v>
      </c>
      <c r="J413" s="31">
        <v>217</v>
      </c>
      <c r="K413" s="32">
        <v>454</v>
      </c>
      <c r="L413" s="32">
        <v>671</v>
      </c>
      <c r="M413" s="33">
        <v>413</v>
      </c>
      <c r="N413" s="34">
        <v>413</v>
      </c>
      <c r="O413" s="52">
        <f t="shared" si="13"/>
        <v>-38.35227272727273</v>
      </c>
      <c r="P413" s="52">
        <f t="shared" si="12"/>
        <v>-46.4622641509434</v>
      </c>
      <c r="Q413" s="35">
        <v>-44.083333333333336</v>
      </c>
      <c r="R413" s="33">
        <v>-38.90532544378698</v>
      </c>
      <c r="S413" s="34">
        <v>-38.90532544378698</v>
      </c>
    </row>
    <row r="414" spans="1:19" ht="33.75" customHeight="1">
      <c r="A414" s="27" t="s">
        <v>15</v>
      </c>
      <c r="B414" s="28" t="s">
        <v>650</v>
      </c>
      <c r="C414" s="29" t="s">
        <v>651</v>
      </c>
      <c r="D414" s="30" t="s">
        <v>18</v>
      </c>
      <c r="E414" s="31">
        <v>0</v>
      </c>
      <c r="F414" s="32">
        <v>432</v>
      </c>
      <c r="G414" s="32">
        <v>432</v>
      </c>
      <c r="H414" s="33">
        <v>0</v>
      </c>
      <c r="I414" s="34">
        <v>0</v>
      </c>
      <c r="J414" s="31">
        <v>0</v>
      </c>
      <c r="K414" s="32">
        <v>667</v>
      </c>
      <c r="L414" s="32">
        <v>667</v>
      </c>
      <c r="M414" s="33">
        <v>0</v>
      </c>
      <c r="N414" s="34">
        <v>0</v>
      </c>
      <c r="O414" s="52" t="str">
        <f t="shared" si="13"/>
        <v> </v>
      </c>
      <c r="P414" s="52">
        <f t="shared" si="12"/>
        <v>54.39814814814814</v>
      </c>
      <c r="Q414" s="35">
        <v>54.39814814814815</v>
      </c>
      <c r="R414" s="33"/>
      <c r="S414" s="34"/>
    </row>
    <row r="415" spans="1:19" ht="33.75" customHeight="1">
      <c r="A415" s="27" t="s">
        <v>15</v>
      </c>
      <c r="B415" s="28" t="s">
        <v>652</v>
      </c>
      <c r="C415" s="29" t="s">
        <v>653</v>
      </c>
      <c r="D415" s="30"/>
      <c r="E415" s="31">
        <v>0</v>
      </c>
      <c r="F415" s="32">
        <v>810</v>
      </c>
      <c r="G415" s="32">
        <v>810</v>
      </c>
      <c r="H415" s="33">
        <v>0</v>
      </c>
      <c r="I415" s="34">
        <v>0</v>
      </c>
      <c r="J415" s="31">
        <v>0</v>
      </c>
      <c r="K415" s="32">
        <v>579</v>
      </c>
      <c r="L415" s="32">
        <v>579</v>
      </c>
      <c r="M415" s="33">
        <v>0</v>
      </c>
      <c r="N415" s="34">
        <v>0</v>
      </c>
      <c r="O415" s="52" t="str">
        <f t="shared" si="13"/>
        <v> </v>
      </c>
      <c r="P415" s="52">
        <f t="shared" si="12"/>
        <v>-28.51851851851852</v>
      </c>
      <c r="Q415" s="35">
        <v>-28.51851851851852</v>
      </c>
      <c r="R415" s="33"/>
      <c r="S415" s="34"/>
    </row>
    <row r="416" spans="1:19" ht="33.75" customHeight="1">
      <c r="A416" s="27" t="s">
        <v>65</v>
      </c>
      <c r="B416" s="28" t="s">
        <v>654</v>
      </c>
      <c r="C416" s="29" t="s">
        <v>655</v>
      </c>
      <c r="D416" s="30" t="s">
        <v>18</v>
      </c>
      <c r="E416" s="31">
        <v>0</v>
      </c>
      <c r="F416" s="32">
        <v>360</v>
      </c>
      <c r="G416" s="32">
        <v>360</v>
      </c>
      <c r="H416" s="33">
        <v>0</v>
      </c>
      <c r="I416" s="34">
        <v>0</v>
      </c>
      <c r="J416" s="31">
        <v>0</v>
      </c>
      <c r="K416" s="32">
        <v>547</v>
      </c>
      <c r="L416" s="32">
        <v>547</v>
      </c>
      <c r="M416" s="33">
        <v>0</v>
      </c>
      <c r="N416" s="34">
        <v>0</v>
      </c>
      <c r="O416" s="52" t="str">
        <f t="shared" si="13"/>
        <v> </v>
      </c>
      <c r="P416" s="52">
        <f t="shared" si="12"/>
        <v>51.944444444444436</v>
      </c>
      <c r="Q416" s="35">
        <v>51.94444444444445</v>
      </c>
      <c r="R416" s="33"/>
      <c r="S416" s="34"/>
    </row>
    <row r="417" spans="1:19" ht="33.75" customHeight="1">
      <c r="A417" s="27" t="s">
        <v>89</v>
      </c>
      <c r="B417" s="28" t="s">
        <v>90</v>
      </c>
      <c r="C417" s="29" t="s">
        <v>656</v>
      </c>
      <c r="D417" s="30"/>
      <c r="E417" s="31">
        <v>376</v>
      </c>
      <c r="F417" s="32">
        <v>0</v>
      </c>
      <c r="G417" s="32">
        <v>376</v>
      </c>
      <c r="H417" s="33">
        <v>2956</v>
      </c>
      <c r="I417" s="34">
        <v>2128.32</v>
      </c>
      <c r="J417" s="31">
        <v>479</v>
      </c>
      <c r="K417" s="32">
        <v>0</v>
      </c>
      <c r="L417" s="32">
        <v>479</v>
      </c>
      <c r="M417" s="33">
        <v>3692</v>
      </c>
      <c r="N417" s="34">
        <v>2698.852</v>
      </c>
      <c r="O417" s="52">
        <f t="shared" si="13"/>
        <v>27.393617021276604</v>
      </c>
      <c r="P417" s="52" t="str">
        <f t="shared" si="12"/>
        <v> </v>
      </c>
      <c r="Q417" s="35">
        <v>27.393617021276594</v>
      </c>
      <c r="R417" s="33">
        <v>24.89851150202977</v>
      </c>
      <c r="S417" s="34">
        <v>26.806683205532988</v>
      </c>
    </row>
    <row r="418" spans="1:19" ht="33.75" customHeight="1">
      <c r="A418" s="27" t="s">
        <v>24</v>
      </c>
      <c r="B418" s="28" t="s">
        <v>25</v>
      </c>
      <c r="C418" s="29" t="s">
        <v>657</v>
      </c>
      <c r="D418" s="30" t="s">
        <v>18</v>
      </c>
      <c r="E418" s="31">
        <v>0</v>
      </c>
      <c r="F418" s="32">
        <v>5431</v>
      </c>
      <c r="G418" s="32">
        <v>5431</v>
      </c>
      <c r="H418" s="33">
        <v>0</v>
      </c>
      <c r="I418" s="34">
        <v>0</v>
      </c>
      <c r="J418" s="31">
        <v>0</v>
      </c>
      <c r="K418" s="32">
        <v>464</v>
      </c>
      <c r="L418" s="32">
        <v>464</v>
      </c>
      <c r="M418" s="33">
        <v>0</v>
      </c>
      <c r="N418" s="34">
        <v>0</v>
      </c>
      <c r="O418" s="52" t="str">
        <f t="shared" si="13"/>
        <v> </v>
      </c>
      <c r="P418" s="52">
        <f t="shared" si="12"/>
        <v>-91.45645369176947</v>
      </c>
      <c r="Q418" s="35">
        <v>-91.45645369176947</v>
      </c>
      <c r="R418" s="33"/>
      <c r="S418" s="34"/>
    </row>
    <row r="419" spans="1:19" ht="33.75" customHeight="1">
      <c r="A419" s="27" t="s">
        <v>31</v>
      </c>
      <c r="B419" s="28" t="s">
        <v>32</v>
      </c>
      <c r="C419" s="29" t="s">
        <v>658</v>
      </c>
      <c r="D419" s="30"/>
      <c r="E419" s="31">
        <v>0</v>
      </c>
      <c r="F419" s="32">
        <v>507</v>
      </c>
      <c r="G419" s="32">
        <v>507</v>
      </c>
      <c r="H419" s="33">
        <v>0</v>
      </c>
      <c r="I419" s="34">
        <v>0</v>
      </c>
      <c r="J419" s="31">
        <v>0</v>
      </c>
      <c r="K419" s="32">
        <v>440</v>
      </c>
      <c r="L419" s="32">
        <v>440</v>
      </c>
      <c r="M419" s="33">
        <v>0</v>
      </c>
      <c r="N419" s="34">
        <v>0</v>
      </c>
      <c r="O419" s="52" t="str">
        <f t="shared" si="13"/>
        <v> </v>
      </c>
      <c r="P419" s="52">
        <f t="shared" si="12"/>
        <v>-13.214990138067062</v>
      </c>
      <c r="Q419" s="35">
        <v>-13.214990138067062</v>
      </c>
      <c r="R419" s="33"/>
      <c r="S419" s="34"/>
    </row>
    <row r="420" spans="1:19" ht="33.75" customHeight="1">
      <c r="A420" s="27" t="s">
        <v>31</v>
      </c>
      <c r="B420" s="28" t="s">
        <v>32</v>
      </c>
      <c r="C420" s="29" t="s">
        <v>659</v>
      </c>
      <c r="D420" s="30"/>
      <c r="E420" s="31"/>
      <c r="F420" s="32"/>
      <c r="G420" s="32"/>
      <c r="H420" s="33"/>
      <c r="I420" s="34"/>
      <c r="J420" s="31">
        <v>0</v>
      </c>
      <c r="K420" s="32">
        <v>420</v>
      </c>
      <c r="L420" s="32">
        <v>420</v>
      </c>
      <c r="M420" s="33">
        <v>0</v>
      </c>
      <c r="N420" s="34">
        <v>0</v>
      </c>
      <c r="O420" s="52" t="str">
        <f t="shared" si="13"/>
        <v> </v>
      </c>
      <c r="P420" s="52" t="str">
        <f t="shared" si="12"/>
        <v> </v>
      </c>
      <c r="Q420" s="35"/>
      <c r="R420" s="33"/>
      <c r="S420" s="34"/>
    </row>
    <row r="421" spans="1:19" ht="33.75" customHeight="1">
      <c r="A421" s="27" t="s">
        <v>24</v>
      </c>
      <c r="B421" s="28" t="s">
        <v>360</v>
      </c>
      <c r="C421" s="29" t="s">
        <v>660</v>
      </c>
      <c r="D421" s="30" t="s">
        <v>20</v>
      </c>
      <c r="E421" s="31">
        <v>265</v>
      </c>
      <c r="F421" s="32">
        <v>0</v>
      </c>
      <c r="G421" s="32">
        <v>265</v>
      </c>
      <c r="H421" s="33">
        <v>2052</v>
      </c>
      <c r="I421" s="34">
        <v>2052</v>
      </c>
      <c r="J421" s="31">
        <v>409</v>
      </c>
      <c r="K421" s="32">
        <v>0</v>
      </c>
      <c r="L421" s="32">
        <v>409</v>
      </c>
      <c r="M421" s="33">
        <v>3036</v>
      </c>
      <c r="N421" s="34">
        <v>3036</v>
      </c>
      <c r="O421" s="52">
        <f t="shared" si="13"/>
        <v>54.33962264150944</v>
      </c>
      <c r="P421" s="52" t="str">
        <f t="shared" si="12"/>
        <v> </v>
      </c>
      <c r="Q421" s="35">
        <v>54.339622641509436</v>
      </c>
      <c r="R421" s="33">
        <v>47.953216374269005</v>
      </c>
      <c r="S421" s="34">
        <v>47.953216374269005</v>
      </c>
    </row>
    <row r="422" spans="1:19" ht="33.75" customHeight="1">
      <c r="A422" s="27" t="s">
        <v>81</v>
      </c>
      <c r="B422" s="28" t="s">
        <v>82</v>
      </c>
      <c r="C422" s="29" t="s">
        <v>661</v>
      </c>
      <c r="D422" s="30"/>
      <c r="E422" s="31"/>
      <c r="F422" s="32"/>
      <c r="G422" s="32"/>
      <c r="H422" s="33"/>
      <c r="I422" s="34"/>
      <c r="J422" s="31">
        <v>340</v>
      </c>
      <c r="K422" s="32">
        <v>0</v>
      </c>
      <c r="L422" s="32">
        <v>340</v>
      </c>
      <c r="M422" s="33">
        <v>3652</v>
      </c>
      <c r="N422" s="34">
        <v>2665.96</v>
      </c>
      <c r="O422" s="52" t="str">
        <f t="shared" si="13"/>
        <v> </v>
      </c>
      <c r="P422" s="52" t="str">
        <f t="shared" si="12"/>
        <v> </v>
      </c>
      <c r="Q422" s="35"/>
      <c r="R422" s="33"/>
      <c r="S422" s="34"/>
    </row>
    <row r="423" spans="1:19" ht="33.75" customHeight="1">
      <c r="A423" s="27" t="s">
        <v>133</v>
      </c>
      <c r="B423" s="28" t="s">
        <v>134</v>
      </c>
      <c r="C423" s="29" t="s">
        <v>662</v>
      </c>
      <c r="D423" s="30"/>
      <c r="E423" s="31">
        <v>0</v>
      </c>
      <c r="F423" s="32">
        <v>623</v>
      </c>
      <c r="G423" s="32">
        <v>623</v>
      </c>
      <c r="H423" s="33">
        <v>0</v>
      </c>
      <c r="I423" s="34">
        <v>0</v>
      </c>
      <c r="J423" s="31">
        <v>0</v>
      </c>
      <c r="K423" s="32">
        <v>332</v>
      </c>
      <c r="L423" s="32">
        <v>332</v>
      </c>
      <c r="M423" s="33">
        <v>0</v>
      </c>
      <c r="N423" s="34">
        <v>0</v>
      </c>
      <c r="O423" s="52" t="str">
        <f t="shared" si="13"/>
        <v> </v>
      </c>
      <c r="P423" s="52">
        <f t="shared" si="12"/>
        <v>-46.70947030497592</v>
      </c>
      <c r="Q423" s="35">
        <v>-46.70947030497592</v>
      </c>
      <c r="R423" s="33"/>
      <c r="S423" s="34"/>
    </row>
    <row r="424" spans="1:19" ht="33.75" customHeight="1">
      <c r="A424" s="27" t="s">
        <v>180</v>
      </c>
      <c r="B424" s="28" t="s">
        <v>663</v>
      </c>
      <c r="C424" s="29" t="s">
        <v>664</v>
      </c>
      <c r="D424" s="30" t="s">
        <v>18</v>
      </c>
      <c r="E424" s="31">
        <v>0</v>
      </c>
      <c r="F424" s="32">
        <v>529</v>
      </c>
      <c r="G424" s="32">
        <v>529</v>
      </c>
      <c r="H424" s="33">
        <v>0</v>
      </c>
      <c r="I424" s="34">
        <v>0</v>
      </c>
      <c r="J424" s="31">
        <v>0</v>
      </c>
      <c r="K424" s="32">
        <v>265</v>
      </c>
      <c r="L424" s="32">
        <v>265</v>
      </c>
      <c r="M424" s="33">
        <v>0</v>
      </c>
      <c r="N424" s="34">
        <v>0</v>
      </c>
      <c r="O424" s="52" t="str">
        <f t="shared" si="13"/>
        <v> </v>
      </c>
      <c r="P424" s="52">
        <f t="shared" si="12"/>
        <v>-49.9054820415879</v>
      </c>
      <c r="Q424" s="35">
        <v>-49.9054820415879</v>
      </c>
      <c r="R424" s="33"/>
      <c r="S424" s="34"/>
    </row>
    <row r="425" spans="1:19" ht="33.75" customHeight="1">
      <c r="A425" s="27" t="s">
        <v>133</v>
      </c>
      <c r="B425" s="28" t="s">
        <v>343</v>
      </c>
      <c r="C425" s="29" t="s">
        <v>665</v>
      </c>
      <c r="D425" s="30"/>
      <c r="E425" s="31">
        <v>213</v>
      </c>
      <c r="F425" s="32">
        <v>19</v>
      </c>
      <c r="G425" s="32">
        <v>232</v>
      </c>
      <c r="H425" s="33">
        <v>1065</v>
      </c>
      <c r="I425" s="34">
        <v>1065</v>
      </c>
      <c r="J425" s="31">
        <v>263</v>
      </c>
      <c r="K425" s="32">
        <v>0</v>
      </c>
      <c r="L425" s="32">
        <v>263</v>
      </c>
      <c r="M425" s="33">
        <v>1315</v>
      </c>
      <c r="N425" s="34">
        <v>1315</v>
      </c>
      <c r="O425" s="52">
        <f t="shared" si="13"/>
        <v>23.474178403755875</v>
      </c>
      <c r="P425" s="52">
        <f t="shared" si="12"/>
        <v>-100</v>
      </c>
      <c r="Q425" s="35">
        <v>13.36206896551724</v>
      </c>
      <c r="R425" s="33">
        <v>23.474178403755868</v>
      </c>
      <c r="S425" s="34">
        <v>23.474178403755868</v>
      </c>
    </row>
    <row r="426" spans="1:19" ht="33.75" customHeight="1">
      <c r="A426" s="27" t="s">
        <v>31</v>
      </c>
      <c r="B426" s="28" t="s">
        <v>625</v>
      </c>
      <c r="C426" s="29" t="s">
        <v>666</v>
      </c>
      <c r="D426" s="30"/>
      <c r="E426" s="31">
        <v>0</v>
      </c>
      <c r="F426" s="32">
        <v>480</v>
      </c>
      <c r="G426" s="32">
        <v>480</v>
      </c>
      <c r="H426" s="33">
        <v>0</v>
      </c>
      <c r="I426" s="34">
        <v>0</v>
      </c>
      <c r="J426" s="31">
        <v>0</v>
      </c>
      <c r="K426" s="32">
        <v>254</v>
      </c>
      <c r="L426" s="32">
        <v>254</v>
      </c>
      <c r="M426" s="33">
        <v>0</v>
      </c>
      <c r="N426" s="34">
        <v>0</v>
      </c>
      <c r="O426" s="52" t="str">
        <f t="shared" si="13"/>
        <v> </v>
      </c>
      <c r="P426" s="52">
        <f t="shared" si="12"/>
        <v>-47.083333333333336</v>
      </c>
      <c r="Q426" s="35">
        <v>-47.083333333333336</v>
      </c>
      <c r="R426" s="33"/>
      <c r="S426" s="34"/>
    </row>
    <row r="427" spans="1:19" ht="33.75" customHeight="1">
      <c r="A427" s="27" t="s">
        <v>21</v>
      </c>
      <c r="B427" s="28" t="s">
        <v>667</v>
      </c>
      <c r="C427" s="29" t="s">
        <v>668</v>
      </c>
      <c r="D427" s="30" t="s">
        <v>18</v>
      </c>
      <c r="E427" s="31">
        <v>0</v>
      </c>
      <c r="F427" s="32">
        <v>117</v>
      </c>
      <c r="G427" s="32">
        <v>117</v>
      </c>
      <c r="H427" s="33">
        <v>0</v>
      </c>
      <c r="I427" s="34">
        <v>0</v>
      </c>
      <c r="J427" s="31">
        <v>0</v>
      </c>
      <c r="K427" s="32">
        <v>225</v>
      </c>
      <c r="L427" s="32">
        <v>225</v>
      </c>
      <c r="M427" s="33">
        <v>0</v>
      </c>
      <c r="N427" s="34">
        <v>0</v>
      </c>
      <c r="O427" s="52" t="str">
        <f t="shared" si="13"/>
        <v> </v>
      </c>
      <c r="P427" s="52">
        <f t="shared" si="12"/>
        <v>92.3076923076923</v>
      </c>
      <c r="Q427" s="35">
        <v>92.3076923076923</v>
      </c>
      <c r="R427" s="33"/>
      <c r="S427" s="34"/>
    </row>
    <row r="428" spans="1:19" ht="33.75" customHeight="1">
      <c r="A428" s="27" t="s">
        <v>180</v>
      </c>
      <c r="B428" s="28" t="s">
        <v>663</v>
      </c>
      <c r="C428" s="29" t="s">
        <v>669</v>
      </c>
      <c r="D428" s="30" t="s">
        <v>18</v>
      </c>
      <c r="E428" s="31">
        <v>0</v>
      </c>
      <c r="F428" s="32">
        <v>267</v>
      </c>
      <c r="G428" s="32">
        <v>267</v>
      </c>
      <c r="H428" s="33">
        <v>0</v>
      </c>
      <c r="I428" s="34">
        <v>0</v>
      </c>
      <c r="J428" s="31">
        <v>0</v>
      </c>
      <c r="K428" s="32">
        <v>219</v>
      </c>
      <c r="L428" s="32">
        <v>219</v>
      </c>
      <c r="M428" s="33">
        <v>0</v>
      </c>
      <c r="N428" s="34">
        <v>0</v>
      </c>
      <c r="O428" s="52" t="str">
        <f t="shared" si="13"/>
        <v> </v>
      </c>
      <c r="P428" s="52">
        <f t="shared" si="12"/>
        <v>-17.97752808988764</v>
      </c>
      <c r="Q428" s="35">
        <v>-17.97752808988764</v>
      </c>
      <c r="R428" s="33"/>
      <c r="S428" s="34"/>
    </row>
    <row r="429" spans="1:19" ht="33.75" customHeight="1">
      <c r="A429" s="27" t="s">
        <v>48</v>
      </c>
      <c r="B429" s="28" t="s">
        <v>256</v>
      </c>
      <c r="C429" s="29" t="s">
        <v>670</v>
      </c>
      <c r="D429" s="30" t="s">
        <v>20</v>
      </c>
      <c r="E429" s="31"/>
      <c r="F429" s="32"/>
      <c r="G429" s="32"/>
      <c r="H429" s="33"/>
      <c r="I429" s="34"/>
      <c r="J429" s="31">
        <v>140</v>
      </c>
      <c r="K429" s="32">
        <v>47</v>
      </c>
      <c r="L429" s="32">
        <v>187</v>
      </c>
      <c r="M429" s="33">
        <v>140</v>
      </c>
      <c r="N429" s="34">
        <v>140</v>
      </c>
      <c r="O429" s="52" t="str">
        <f t="shared" si="13"/>
        <v> </v>
      </c>
      <c r="P429" s="52" t="str">
        <f t="shared" si="12"/>
        <v> </v>
      </c>
      <c r="Q429" s="35"/>
      <c r="R429" s="33"/>
      <c r="S429" s="34"/>
    </row>
    <row r="430" spans="1:19" ht="33.75" customHeight="1">
      <c r="A430" s="27" t="s">
        <v>24</v>
      </c>
      <c r="B430" s="28" t="s">
        <v>25</v>
      </c>
      <c r="C430" s="29" t="s">
        <v>671</v>
      </c>
      <c r="D430" s="30" t="s">
        <v>18</v>
      </c>
      <c r="E430" s="31">
        <v>0</v>
      </c>
      <c r="F430" s="32">
        <v>0</v>
      </c>
      <c r="G430" s="32">
        <v>0</v>
      </c>
      <c r="H430" s="33">
        <v>0</v>
      </c>
      <c r="I430" s="34">
        <v>0</v>
      </c>
      <c r="J430" s="31">
        <v>0</v>
      </c>
      <c r="K430" s="32">
        <v>87</v>
      </c>
      <c r="L430" s="32">
        <v>87</v>
      </c>
      <c r="M430" s="33">
        <v>0</v>
      </c>
      <c r="N430" s="34">
        <v>0</v>
      </c>
      <c r="O430" s="52" t="str">
        <f t="shared" si="13"/>
        <v> </v>
      </c>
      <c r="P430" s="52" t="str">
        <f t="shared" si="12"/>
        <v> </v>
      </c>
      <c r="Q430" s="35"/>
      <c r="R430" s="33"/>
      <c r="S430" s="34"/>
    </row>
    <row r="431" spans="1:19" ht="33.75" customHeight="1">
      <c r="A431" s="27" t="s">
        <v>202</v>
      </c>
      <c r="B431" s="28" t="s">
        <v>315</v>
      </c>
      <c r="C431" s="29" t="s">
        <v>672</v>
      </c>
      <c r="D431" s="30" t="s">
        <v>18</v>
      </c>
      <c r="E431" s="31">
        <v>0</v>
      </c>
      <c r="F431" s="32">
        <v>1327</v>
      </c>
      <c r="G431" s="32">
        <v>1327</v>
      </c>
      <c r="H431" s="33">
        <v>0</v>
      </c>
      <c r="I431" s="34">
        <v>0</v>
      </c>
      <c r="J431" s="31">
        <v>0</v>
      </c>
      <c r="K431" s="32">
        <v>43</v>
      </c>
      <c r="L431" s="32">
        <v>43</v>
      </c>
      <c r="M431" s="33">
        <v>0</v>
      </c>
      <c r="N431" s="34">
        <v>0</v>
      </c>
      <c r="O431" s="52" t="str">
        <f t="shared" si="13"/>
        <v> </v>
      </c>
      <c r="P431" s="52">
        <f t="shared" si="12"/>
        <v>-96.75960813865862</v>
      </c>
      <c r="Q431" s="35">
        <v>-96.75960813865862</v>
      </c>
      <c r="R431" s="33"/>
      <c r="S431" s="34"/>
    </row>
    <row r="432" spans="1:19" ht="33.75" customHeight="1">
      <c r="A432" s="27" t="s">
        <v>15</v>
      </c>
      <c r="B432" s="28" t="s">
        <v>432</v>
      </c>
      <c r="C432" s="29" t="s">
        <v>673</v>
      </c>
      <c r="D432" s="30" t="s">
        <v>18</v>
      </c>
      <c r="E432" s="31">
        <v>0</v>
      </c>
      <c r="F432" s="32">
        <v>233</v>
      </c>
      <c r="G432" s="32">
        <v>233</v>
      </c>
      <c r="H432" s="33">
        <v>0</v>
      </c>
      <c r="I432" s="34">
        <v>0</v>
      </c>
      <c r="J432" s="31">
        <v>0</v>
      </c>
      <c r="K432" s="32">
        <v>12</v>
      </c>
      <c r="L432" s="32">
        <v>12</v>
      </c>
      <c r="M432" s="33">
        <v>0</v>
      </c>
      <c r="N432" s="34">
        <v>0</v>
      </c>
      <c r="O432" s="52" t="str">
        <f t="shared" si="13"/>
        <v> </v>
      </c>
      <c r="P432" s="52">
        <f t="shared" si="12"/>
        <v>-94.84978540772532</v>
      </c>
      <c r="Q432" s="35">
        <v>-94.84978540772532</v>
      </c>
      <c r="R432" s="33"/>
      <c r="S432" s="34"/>
    </row>
    <row r="433" spans="1:19" ht="33.75" customHeight="1">
      <c r="A433" s="27" t="s">
        <v>81</v>
      </c>
      <c r="B433" s="28" t="s">
        <v>82</v>
      </c>
      <c r="C433" s="29" t="s">
        <v>674</v>
      </c>
      <c r="D433" s="30"/>
      <c r="E433" s="31"/>
      <c r="F433" s="32"/>
      <c r="G433" s="32"/>
      <c r="H433" s="33"/>
      <c r="I433" s="34"/>
      <c r="J433" s="31">
        <v>12</v>
      </c>
      <c r="K433" s="32">
        <v>0</v>
      </c>
      <c r="L433" s="32">
        <v>12</v>
      </c>
      <c r="M433" s="33">
        <v>132</v>
      </c>
      <c r="N433" s="34">
        <v>96.36</v>
      </c>
      <c r="O433" s="52" t="str">
        <f t="shared" si="13"/>
        <v> </v>
      </c>
      <c r="P433" s="52" t="str">
        <f t="shared" si="12"/>
        <v> </v>
      </c>
      <c r="Q433" s="35"/>
      <c r="R433" s="33"/>
      <c r="S433" s="34"/>
    </row>
    <row r="434" spans="1:19" ht="33.75" customHeight="1">
      <c r="A434" s="27" t="s">
        <v>37</v>
      </c>
      <c r="B434" s="28" t="s">
        <v>38</v>
      </c>
      <c r="C434" s="29" t="s">
        <v>675</v>
      </c>
      <c r="D434" s="30" t="s">
        <v>20</v>
      </c>
      <c r="E434" s="31">
        <v>2162</v>
      </c>
      <c r="F434" s="32">
        <v>10325</v>
      </c>
      <c r="G434" s="32">
        <v>12487</v>
      </c>
      <c r="H434" s="33">
        <v>5236.8</v>
      </c>
      <c r="I434" s="34">
        <v>5236.8</v>
      </c>
      <c r="J434" s="31">
        <v>0</v>
      </c>
      <c r="K434" s="32">
        <v>0</v>
      </c>
      <c r="L434" s="32">
        <v>0</v>
      </c>
      <c r="M434" s="33">
        <v>0</v>
      </c>
      <c r="N434" s="34">
        <v>0</v>
      </c>
      <c r="O434" s="52">
        <f t="shared" si="13"/>
        <v>-100</v>
      </c>
      <c r="P434" s="52">
        <f t="shared" si="12"/>
        <v>-100</v>
      </c>
      <c r="Q434" s="35">
        <v>-100</v>
      </c>
      <c r="R434" s="33">
        <v>-100</v>
      </c>
      <c r="S434" s="34">
        <v>-100</v>
      </c>
    </row>
    <row r="435" spans="1:19" ht="33.75" customHeight="1">
      <c r="A435" s="27" t="s">
        <v>24</v>
      </c>
      <c r="B435" s="28" t="s">
        <v>25</v>
      </c>
      <c r="C435" s="29" t="s">
        <v>676</v>
      </c>
      <c r="D435" s="30" t="s">
        <v>20</v>
      </c>
      <c r="E435" s="31">
        <v>7416</v>
      </c>
      <c r="F435" s="32">
        <v>3107</v>
      </c>
      <c r="G435" s="32">
        <v>10523</v>
      </c>
      <c r="H435" s="33">
        <v>73608</v>
      </c>
      <c r="I435" s="34">
        <v>63302.88</v>
      </c>
      <c r="J435" s="31">
        <v>0</v>
      </c>
      <c r="K435" s="32">
        <v>0</v>
      </c>
      <c r="L435" s="32">
        <v>0</v>
      </c>
      <c r="M435" s="33">
        <v>0</v>
      </c>
      <c r="N435" s="34">
        <v>0</v>
      </c>
      <c r="O435" s="52">
        <f t="shared" si="13"/>
        <v>-100</v>
      </c>
      <c r="P435" s="52">
        <f t="shared" si="12"/>
        <v>-100</v>
      </c>
      <c r="Q435" s="35">
        <v>-100</v>
      </c>
      <c r="R435" s="33">
        <v>-100</v>
      </c>
      <c r="S435" s="34">
        <v>-100</v>
      </c>
    </row>
    <row r="436" spans="1:19" ht="33.75" customHeight="1">
      <c r="A436" s="27" t="s">
        <v>21</v>
      </c>
      <c r="B436" s="28" t="s">
        <v>677</v>
      </c>
      <c r="C436" s="29" t="s">
        <v>678</v>
      </c>
      <c r="D436" s="30" t="s">
        <v>20</v>
      </c>
      <c r="E436" s="31">
        <v>385</v>
      </c>
      <c r="F436" s="32">
        <v>5131</v>
      </c>
      <c r="G436" s="32">
        <v>5516</v>
      </c>
      <c r="H436" s="33">
        <v>718</v>
      </c>
      <c r="I436" s="34">
        <v>718</v>
      </c>
      <c r="J436" s="31">
        <v>0</v>
      </c>
      <c r="K436" s="32">
        <v>0</v>
      </c>
      <c r="L436" s="32">
        <v>0</v>
      </c>
      <c r="M436" s="33">
        <v>0</v>
      </c>
      <c r="N436" s="34">
        <v>0</v>
      </c>
      <c r="O436" s="52">
        <f t="shared" si="13"/>
        <v>-100</v>
      </c>
      <c r="P436" s="52">
        <f t="shared" si="12"/>
        <v>-100</v>
      </c>
      <c r="Q436" s="35">
        <v>-100</v>
      </c>
      <c r="R436" s="33">
        <v>-100</v>
      </c>
      <c r="S436" s="34">
        <v>-100</v>
      </c>
    </row>
    <row r="437" spans="1:19" ht="33.75" customHeight="1">
      <c r="A437" s="27" t="s">
        <v>37</v>
      </c>
      <c r="B437" s="28" t="s">
        <v>679</v>
      </c>
      <c r="C437" s="29" t="s">
        <v>680</v>
      </c>
      <c r="D437" s="30" t="s">
        <v>20</v>
      </c>
      <c r="E437" s="31">
        <v>0</v>
      </c>
      <c r="F437" s="32">
        <v>5040</v>
      </c>
      <c r="G437" s="32">
        <v>5040</v>
      </c>
      <c r="H437" s="33">
        <v>0</v>
      </c>
      <c r="I437" s="34">
        <v>0</v>
      </c>
      <c r="J437" s="31">
        <v>0</v>
      </c>
      <c r="K437" s="32">
        <v>0</v>
      </c>
      <c r="L437" s="32">
        <v>0</v>
      </c>
      <c r="M437" s="33">
        <v>0</v>
      </c>
      <c r="N437" s="34">
        <v>0</v>
      </c>
      <c r="O437" s="52" t="str">
        <f t="shared" si="13"/>
        <v> </v>
      </c>
      <c r="P437" s="52">
        <f t="shared" si="12"/>
        <v>-100</v>
      </c>
      <c r="Q437" s="35">
        <v>-100</v>
      </c>
      <c r="R437" s="33"/>
      <c r="S437" s="34"/>
    </row>
    <row r="438" spans="1:19" ht="33.75" customHeight="1">
      <c r="A438" s="27" t="s">
        <v>21</v>
      </c>
      <c r="B438" s="28" t="s">
        <v>681</v>
      </c>
      <c r="C438" s="29" t="s">
        <v>682</v>
      </c>
      <c r="D438" s="30" t="s">
        <v>18</v>
      </c>
      <c r="E438" s="31">
        <v>0</v>
      </c>
      <c r="F438" s="32">
        <v>2054</v>
      </c>
      <c r="G438" s="32">
        <v>2054</v>
      </c>
      <c r="H438" s="33">
        <v>0</v>
      </c>
      <c r="I438" s="34">
        <v>0</v>
      </c>
      <c r="J438" s="31">
        <v>0</v>
      </c>
      <c r="K438" s="32">
        <v>0</v>
      </c>
      <c r="L438" s="32">
        <v>0</v>
      </c>
      <c r="M438" s="33">
        <v>0</v>
      </c>
      <c r="N438" s="34">
        <v>0</v>
      </c>
      <c r="O438" s="52" t="str">
        <f t="shared" si="13"/>
        <v> </v>
      </c>
      <c r="P438" s="52">
        <f t="shared" si="12"/>
        <v>-100</v>
      </c>
      <c r="Q438" s="35">
        <v>-100</v>
      </c>
      <c r="R438" s="33"/>
      <c r="S438" s="34"/>
    </row>
    <row r="439" spans="1:19" ht="33.75" customHeight="1">
      <c r="A439" s="27" t="s">
        <v>81</v>
      </c>
      <c r="B439" s="28" t="s">
        <v>683</v>
      </c>
      <c r="C439" s="29" t="s">
        <v>684</v>
      </c>
      <c r="D439" s="30"/>
      <c r="E439" s="31">
        <v>0</v>
      </c>
      <c r="F439" s="32">
        <v>1834</v>
      </c>
      <c r="G439" s="32">
        <v>1834</v>
      </c>
      <c r="H439" s="33">
        <v>0</v>
      </c>
      <c r="I439" s="34">
        <v>0</v>
      </c>
      <c r="J439" s="31">
        <v>0</v>
      </c>
      <c r="K439" s="32">
        <v>0</v>
      </c>
      <c r="L439" s="32">
        <v>0</v>
      </c>
      <c r="M439" s="33">
        <v>0</v>
      </c>
      <c r="N439" s="34">
        <v>0</v>
      </c>
      <c r="O439" s="52" t="str">
        <f t="shared" si="13"/>
        <v> </v>
      </c>
      <c r="P439" s="52">
        <f t="shared" si="12"/>
        <v>-100</v>
      </c>
      <c r="Q439" s="35">
        <v>-100</v>
      </c>
      <c r="R439" s="33"/>
      <c r="S439" s="34"/>
    </row>
    <row r="440" spans="1:19" ht="33.75" customHeight="1">
      <c r="A440" s="27" t="s">
        <v>37</v>
      </c>
      <c r="B440" s="28" t="s">
        <v>38</v>
      </c>
      <c r="C440" s="29" t="s">
        <v>685</v>
      </c>
      <c r="D440" s="30" t="s">
        <v>20</v>
      </c>
      <c r="E440" s="31">
        <v>0</v>
      </c>
      <c r="F440" s="32">
        <v>1312</v>
      </c>
      <c r="G440" s="32">
        <v>1312</v>
      </c>
      <c r="H440" s="33">
        <v>0</v>
      </c>
      <c r="I440" s="34">
        <v>0</v>
      </c>
      <c r="J440" s="31">
        <v>0</v>
      </c>
      <c r="K440" s="32">
        <v>0</v>
      </c>
      <c r="L440" s="32">
        <v>0</v>
      </c>
      <c r="M440" s="33">
        <v>0</v>
      </c>
      <c r="N440" s="34">
        <v>0</v>
      </c>
      <c r="O440" s="52" t="str">
        <f t="shared" si="13"/>
        <v> </v>
      </c>
      <c r="P440" s="52">
        <f t="shared" si="12"/>
        <v>-100</v>
      </c>
      <c r="Q440" s="35">
        <v>-100</v>
      </c>
      <c r="R440" s="33"/>
      <c r="S440" s="34"/>
    </row>
    <row r="441" spans="1:19" ht="33.75" customHeight="1">
      <c r="A441" s="27" t="s">
        <v>78</v>
      </c>
      <c r="B441" s="28" t="s">
        <v>686</v>
      </c>
      <c r="C441" s="29" t="s">
        <v>687</v>
      </c>
      <c r="D441" s="30" t="s">
        <v>18</v>
      </c>
      <c r="E441" s="31">
        <v>0</v>
      </c>
      <c r="F441" s="32">
        <v>217</v>
      </c>
      <c r="G441" s="32">
        <v>217</v>
      </c>
      <c r="H441" s="33">
        <v>0</v>
      </c>
      <c r="I441" s="34">
        <v>0</v>
      </c>
      <c r="J441" s="31">
        <v>0</v>
      </c>
      <c r="K441" s="32">
        <v>0</v>
      </c>
      <c r="L441" s="32">
        <v>0</v>
      </c>
      <c r="M441" s="33">
        <v>0</v>
      </c>
      <c r="N441" s="34">
        <v>0</v>
      </c>
      <c r="O441" s="52" t="str">
        <f t="shared" si="13"/>
        <v> </v>
      </c>
      <c r="P441" s="52">
        <f t="shared" si="12"/>
        <v>-100</v>
      </c>
      <c r="Q441" s="35">
        <v>-100</v>
      </c>
      <c r="R441" s="33"/>
      <c r="S441" s="34"/>
    </row>
    <row r="442" spans="1:19" ht="33.75" customHeight="1">
      <c r="A442" s="27" t="s">
        <v>15</v>
      </c>
      <c r="B442" s="28" t="s">
        <v>16</v>
      </c>
      <c r="C442" s="29" t="s">
        <v>688</v>
      </c>
      <c r="D442" s="30"/>
      <c r="E442" s="31">
        <v>0</v>
      </c>
      <c r="F442" s="32">
        <v>200</v>
      </c>
      <c r="G442" s="32">
        <v>200</v>
      </c>
      <c r="H442" s="33">
        <v>0</v>
      </c>
      <c r="I442" s="34">
        <v>0</v>
      </c>
      <c r="J442" s="31">
        <v>0</v>
      </c>
      <c r="K442" s="32">
        <v>0</v>
      </c>
      <c r="L442" s="32">
        <v>0</v>
      </c>
      <c r="M442" s="33">
        <v>0</v>
      </c>
      <c r="N442" s="34">
        <v>0</v>
      </c>
      <c r="O442" s="52" t="str">
        <f t="shared" si="13"/>
        <v> </v>
      </c>
      <c r="P442" s="52">
        <f t="shared" si="12"/>
        <v>-100</v>
      </c>
      <c r="Q442" s="35">
        <v>-100</v>
      </c>
      <c r="R442" s="33"/>
      <c r="S442" s="34"/>
    </row>
    <row r="443" spans="1:19" ht="33.75" customHeight="1">
      <c r="A443" s="27" t="s">
        <v>31</v>
      </c>
      <c r="B443" s="28" t="s">
        <v>625</v>
      </c>
      <c r="C443" s="29" t="s">
        <v>689</v>
      </c>
      <c r="D443" s="30"/>
      <c r="E443" s="31">
        <v>0</v>
      </c>
      <c r="F443" s="32">
        <v>75</v>
      </c>
      <c r="G443" s="32">
        <v>75</v>
      </c>
      <c r="H443" s="33">
        <v>0</v>
      </c>
      <c r="I443" s="34">
        <v>0</v>
      </c>
      <c r="J443" s="31">
        <v>0</v>
      </c>
      <c r="K443" s="32">
        <v>0</v>
      </c>
      <c r="L443" s="32">
        <v>0</v>
      </c>
      <c r="M443" s="33">
        <v>0</v>
      </c>
      <c r="N443" s="34">
        <v>0</v>
      </c>
      <c r="O443" s="52" t="str">
        <f t="shared" si="13"/>
        <v> </v>
      </c>
      <c r="P443" s="52">
        <f t="shared" si="12"/>
        <v>-100</v>
      </c>
      <c r="Q443" s="35">
        <v>-100</v>
      </c>
      <c r="R443" s="33"/>
      <c r="S443" s="34"/>
    </row>
    <row r="444" spans="1:19" ht="33.75" customHeight="1">
      <c r="A444" s="27" t="s">
        <v>31</v>
      </c>
      <c r="B444" s="28" t="s">
        <v>690</v>
      </c>
      <c r="C444" s="29" t="s">
        <v>691</v>
      </c>
      <c r="D444" s="30" t="s">
        <v>18</v>
      </c>
      <c r="E444" s="31">
        <v>0</v>
      </c>
      <c r="F444" s="32">
        <v>0</v>
      </c>
      <c r="G444" s="32">
        <v>0</v>
      </c>
      <c r="H444" s="33">
        <v>0</v>
      </c>
      <c r="I444" s="34">
        <v>0</v>
      </c>
      <c r="J444" s="31">
        <v>0</v>
      </c>
      <c r="K444" s="32">
        <v>0</v>
      </c>
      <c r="L444" s="32">
        <v>0</v>
      </c>
      <c r="M444" s="33">
        <v>0</v>
      </c>
      <c r="N444" s="34">
        <v>0</v>
      </c>
      <c r="O444" s="52" t="str">
        <f t="shared" si="13"/>
        <v> </v>
      </c>
      <c r="P444" s="52" t="str">
        <f t="shared" si="12"/>
        <v> </v>
      </c>
      <c r="Q444" s="35"/>
      <c r="R444" s="33"/>
      <c r="S444" s="34"/>
    </row>
    <row r="445" spans="1:19" ht="33.75" customHeight="1">
      <c r="A445" s="27" t="s">
        <v>31</v>
      </c>
      <c r="B445" s="28" t="s">
        <v>32</v>
      </c>
      <c r="C445" s="29" t="s">
        <v>692</v>
      </c>
      <c r="D445" s="30" t="s">
        <v>18</v>
      </c>
      <c r="E445" s="31">
        <v>0</v>
      </c>
      <c r="F445" s="32">
        <v>0</v>
      </c>
      <c r="G445" s="32">
        <v>0</v>
      </c>
      <c r="H445" s="33">
        <v>0</v>
      </c>
      <c r="I445" s="34">
        <v>0</v>
      </c>
      <c r="J445" s="31">
        <v>0</v>
      </c>
      <c r="K445" s="32">
        <v>0</v>
      </c>
      <c r="L445" s="32">
        <v>0</v>
      </c>
      <c r="M445" s="33">
        <v>0</v>
      </c>
      <c r="N445" s="34">
        <v>0</v>
      </c>
      <c r="O445" s="52" t="str">
        <f t="shared" si="13"/>
        <v> </v>
      </c>
      <c r="P445" s="52" t="str">
        <f t="shared" si="12"/>
        <v> </v>
      </c>
      <c r="Q445" s="35"/>
      <c r="R445" s="33"/>
      <c r="S445" s="34"/>
    </row>
    <row r="446" spans="1:19" ht="33.75" customHeight="1">
      <c r="A446" s="27" t="s">
        <v>89</v>
      </c>
      <c r="B446" s="28" t="s">
        <v>693</v>
      </c>
      <c r="C446" s="29" t="s">
        <v>694</v>
      </c>
      <c r="D446" s="30" t="s">
        <v>18</v>
      </c>
      <c r="E446" s="31">
        <v>0</v>
      </c>
      <c r="F446" s="32">
        <v>0</v>
      </c>
      <c r="G446" s="32">
        <v>0</v>
      </c>
      <c r="H446" s="33">
        <v>0</v>
      </c>
      <c r="I446" s="34">
        <v>0</v>
      </c>
      <c r="J446" s="31">
        <v>0</v>
      </c>
      <c r="K446" s="32">
        <v>0</v>
      </c>
      <c r="L446" s="32">
        <v>0</v>
      </c>
      <c r="M446" s="33">
        <v>0</v>
      </c>
      <c r="N446" s="34">
        <v>0</v>
      </c>
      <c r="O446" s="52" t="str">
        <f t="shared" si="13"/>
        <v> </v>
      </c>
      <c r="P446" s="52" t="str">
        <f t="shared" si="12"/>
        <v> </v>
      </c>
      <c r="Q446" s="35"/>
      <c r="R446" s="33"/>
      <c r="S446" s="34"/>
    </row>
    <row r="447" spans="1:19" ht="33.75" customHeight="1">
      <c r="A447" s="27" t="s">
        <v>89</v>
      </c>
      <c r="B447" s="28" t="s">
        <v>422</v>
      </c>
      <c r="C447" s="29" t="s">
        <v>695</v>
      </c>
      <c r="D447" s="30"/>
      <c r="E447" s="31">
        <v>0</v>
      </c>
      <c r="F447" s="32">
        <v>0</v>
      </c>
      <c r="G447" s="32">
        <v>0</v>
      </c>
      <c r="H447" s="33">
        <v>0</v>
      </c>
      <c r="I447" s="34">
        <v>0</v>
      </c>
      <c r="J447" s="31">
        <v>0</v>
      </c>
      <c r="K447" s="32">
        <v>0</v>
      </c>
      <c r="L447" s="32">
        <v>0</v>
      </c>
      <c r="M447" s="33">
        <v>0</v>
      </c>
      <c r="N447" s="34">
        <v>0</v>
      </c>
      <c r="O447" s="52" t="str">
        <f t="shared" si="13"/>
        <v> </v>
      </c>
      <c r="P447" s="52" t="str">
        <f t="shared" si="12"/>
        <v> </v>
      </c>
      <c r="Q447" s="35"/>
      <c r="R447" s="33"/>
      <c r="S447" s="34"/>
    </row>
    <row r="448" spans="1:19" ht="33.75" customHeight="1">
      <c r="A448" s="27" t="s">
        <v>89</v>
      </c>
      <c r="B448" s="28" t="s">
        <v>422</v>
      </c>
      <c r="C448" s="29" t="s">
        <v>696</v>
      </c>
      <c r="D448" s="30"/>
      <c r="E448" s="31">
        <v>0</v>
      </c>
      <c r="F448" s="32">
        <v>0</v>
      </c>
      <c r="G448" s="32">
        <v>0</v>
      </c>
      <c r="H448" s="33">
        <v>0</v>
      </c>
      <c r="I448" s="34">
        <v>0</v>
      </c>
      <c r="J448" s="31">
        <v>0</v>
      </c>
      <c r="K448" s="32">
        <v>0</v>
      </c>
      <c r="L448" s="32">
        <v>0</v>
      </c>
      <c r="M448" s="33">
        <v>0</v>
      </c>
      <c r="N448" s="34">
        <v>0</v>
      </c>
      <c r="O448" s="52" t="str">
        <f t="shared" si="13"/>
        <v> </v>
      </c>
      <c r="P448" s="52" t="str">
        <f t="shared" si="12"/>
        <v> </v>
      </c>
      <c r="Q448" s="35"/>
      <c r="R448" s="33"/>
      <c r="S448" s="34"/>
    </row>
    <row r="449" spans="1:19" ht="33.75" customHeight="1">
      <c r="A449" s="27" t="s">
        <v>89</v>
      </c>
      <c r="B449" s="28" t="s">
        <v>697</v>
      </c>
      <c r="C449" s="29" t="s">
        <v>698</v>
      </c>
      <c r="D449" s="30" t="s">
        <v>18</v>
      </c>
      <c r="E449" s="31">
        <v>0</v>
      </c>
      <c r="F449" s="32">
        <v>0</v>
      </c>
      <c r="G449" s="32">
        <v>0</v>
      </c>
      <c r="H449" s="33">
        <v>0</v>
      </c>
      <c r="I449" s="34">
        <v>0</v>
      </c>
      <c r="J449" s="31">
        <v>0</v>
      </c>
      <c r="K449" s="32">
        <v>0</v>
      </c>
      <c r="L449" s="32">
        <v>0</v>
      </c>
      <c r="M449" s="33">
        <v>0</v>
      </c>
      <c r="N449" s="34">
        <v>0</v>
      </c>
      <c r="O449" s="52" t="str">
        <f t="shared" si="13"/>
        <v> </v>
      </c>
      <c r="P449" s="52" t="str">
        <f t="shared" si="12"/>
        <v> </v>
      </c>
      <c r="Q449" s="35"/>
      <c r="R449" s="33"/>
      <c r="S449" s="34"/>
    </row>
    <row r="450" spans="1:19" ht="33.75" customHeight="1">
      <c r="A450" s="27" t="s">
        <v>89</v>
      </c>
      <c r="B450" s="28" t="s">
        <v>90</v>
      </c>
      <c r="C450" s="29" t="s">
        <v>699</v>
      </c>
      <c r="D450" s="30" t="s">
        <v>20</v>
      </c>
      <c r="E450" s="31">
        <v>0</v>
      </c>
      <c r="F450" s="32">
        <v>0</v>
      </c>
      <c r="G450" s="32">
        <v>0</v>
      </c>
      <c r="H450" s="33">
        <v>0</v>
      </c>
      <c r="I450" s="34">
        <v>0</v>
      </c>
      <c r="J450" s="31">
        <v>0</v>
      </c>
      <c r="K450" s="32">
        <v>0</v>
      </c>
      <c r="L450" s="32">
        <v>0</v>
      </c>
      <c r="M450" s="33">
        <v>0</v>
      </c>
      <c r="N450" s="34">
        <v>0</v>
      </c>
      <c r="O450" s="52" t="str">
        <f t="shared" si="13"/>
        <v> </v>
      </c>
      <c r="P450" s="52" t="str">
        <f t="shared" si="12"/>
        <v> </v>
      </c>
      <c r="Q450" s="35"/>
      <c r="R450" s="33"/>
      <c r="S450" s="34"/>
    </row>
    <row r="451" spans="1:19" ht="33.75" customHeight="1">
      <c r="A451" s="27" t="s">
        <v>15</v>
      </c>
      <c r="B451" s="28" t="s">
        <v>16</v>
      </c>
      <c r="C451" s="29" t="s">
        <v>700</v>
      </c>
      <c r="D451" s="30"/>
      <c r="E451" s="31">
        <v>0</v>
      </c>
      <c r="F451" s="32">
        <v>0</v>
      </c>
      <c r="G451" s="32">
        <v>0</v>
      </c>
      <c r="H451" s="33"/>
      <c r="I451" s="34"/>
      <c r="J451" s="31">
        <v>0</v>
      </c>
      <c r="K451" s="32">
        <v>0</v>
      </c>
      <c r="L451" s="32">
        <v>0</v>
      </c>
      <c r="M451" s="33"/>
      <c r="N451" s="34"/>
      <c r="O451" s="52" t="str">
        <f t="shared" si="13"/>
        <v> </v>
      </c>
      <c r="P451" s="52" t="str">
        <f t="shared" si="12"/>
        <v> </v>
      </c>
      <c r="Q451" s="35"/>
      <c r="R451" s="33"/>
      <c r="S451" s="34"/>
    </row>
    <row r="452" spans="1:19" ht="33.75" customHeight="1">
      <c r="A452" s="27" t="s">
        <v>15</v>
      </c>
      <c r="B452" s="28" t="s">
        <v>16</v>
      </c>
      <c r="C452" s="29" t="s">
        <v>701</v>
      </c>
      <c r="D452" s="30" t="s">
        <v>18</v>
      </c>
      <c r="E452" s="31">
        <v>0</v>
      </c>
      <c r="F452" s="32">
        <v>0</v>
      </c>
      <c r="G452" s="32">
        <v>0</v>
      </c>
      <c r="H452" s="33"/>
      <c r="I452" s="34"/>
      <c r="J452" s="31">
        <v>0</v>
      </c>
      <c r="K452" s="32">
        <v>0</v>
      </c>
      <c r="L452" s="32">
        <v>0</v>
      </c>
      <c r="M452" s="33"/>
      <c r="N452" s="34"/>
      <c r="O452" s="52" t="str">
        <f t="shared" si="13"/>
        <v> </v>
      </c>
      <c r="P452" s="52" t="str">
        <f t="shared" si="12"/>
        <v> </v>
      </c>
      <c r="Q452" s="35"/>
      <c r="R452" s="33"/>
      <c r="S452" s="34"/>
    </row>
    <row r="453" spans="1:19" ht="33.75" customHeight="1">
      <c r="A453" s="27" t="s">
        <v>15</v>
      </c>
      <c r="B453" s="28" t="s">
        <v>16</v>
      </c>
      <c r="C453" s="29" t="s">
        <v>702</v>
      </c>
      <c r="D453" s="30"/>
      <c r="E453" s="31">
        <v>0</v>
      </c>
      <c r="F453" s="32">
        <v>0</v>
      </c>
      <c r="G453" s="32">
        <v>0</v>
      </c>
      <c r="H453" s="33">
        <v>0</v>
      </c>
      <c r="I453" s="34">
        <v>0</v>
      </c>
      <c r="J453" s="31">
        <v>0</v>
      </c>
      <c r="K453" s="32">
        <v>0</v>
      </c>
      <c r="L453" s="32">
        <v>0</v>
      </c>
      <c r="M453" s="33">
        <v>0</v>
      </c>
      <c r="N453" s="34">
        <v>0</v>
      </c>
      <c r="O453" s="52" t="str">
        <f t="shared" si="13"/>
        <v> </v>
      </c>
      <c r="P453" s="52" t="str">
        <f t="shared" si="12"/>
        <v> </v>
      </c>
      <c r="Q453" s="35"/>
      <c r="R453" s="33"/>
      <c r="S453" s="34"/>
    </row>
    <row r="454" spans="1:19" ht="33.75" customHeight="1">
      <c r="A454" s="27" t="s">
        <v>15</v>
      </c>
      <c r="B454" s="28" t="s">
        <v>16</v>
      </c>
      <c r="C454" s="29" t="s">
        <v>703</v>
      </c>
      <c r="D454" s="30"/>
      <c r="E454" s="31">
        <v>0</v>
      </c>
      <c r="F454" s="32">
        <v>0</v>
      </c>
      <c r="G454" s="32">
        <v>0</v>
      </c>
      <c r="H454" s="33">
        <v>0</v>
      </c>
      <c r="I454" s="34">
        <v>0</v>
      </c>
      <c r="J454" s="31">
        <v>0</v>
      </c>
      <c r="K454" s="32">
        <v>0</v>
      </c>
      <c r="L454" s="32">
        <v>0</v>
      </c>
      <c r="M454" s="33">
        <v>0</v>
      </c>
      <c r="N454" s="34">
        <v>0</v>
      </c>
      <c r="O454" s="52" t="str">
        <f t="shared" si="13"/>
        <v> </v>
      </c>
      <c r="P454" s="52" t="str">
        <f t="shared" si="12"/>
        <v> </v>
      </c>
      <c r="Q454" s="35"/>
      <c r="R454" s="33"/>
      <c r="S454" s="34"/>
    </row>
    <row r="455" spans="1:19" ht="33.75" customHeight="1">
      <c r="A455" s="27" t="s">
        <v>15</v>
      </c>
      <c r="B455" s="28" t="s">
        <v>16</v>
      </c>
      <c r="C455" s="29" t="s">
        <v>704</v>
      </c>
      <c r="D455" s="30"/>
      <c r="E455" s="31">
        <v>0</v>
      </c>
      <c r="F455" s="32">
        <v>0</v>
      </c>
      <c r="G455" s="32">
        <v>0</v>
      </c>
      <c r="H455" s="33">
        <v>0</v>
      </c>
      <c r="I455" s="34">
        <v>0</v>
      </c>
      <c r="J455" s="31">
        <v>0</v>
      </c>
      <c r="K455" s="32">
        <v>0</v>
      </c>
      <c r="L455" s="32">
        <v>0</v>
      </c>
      <c r="M455" s="33">
        <v>0</v>
      </c>
      <c r="N455" s="34">
        <v>0</v>
      </c>
      <c r="O455" s="52" t="str">
        <f t="shared" si="13"/>
        <v> </v>
      </c>
      <c r="P455" s="52" t="str">
        <f t="shared" si="12"/>
        <v> </v>
      </c>
      <c r="Q455" s="35"/>
      <c r="R455" s="33"/>
      <c r="S455" s="34"/>
    </row>
    <row r="456" spans="1:19" ht="33.75" customHeight="1">
      <c r="A456" s="27" t="s">
        <v>15</v>
      </c>
      <c r="B456" s="28" t="s">
        <v>16</v>
      </c>
      <c r="C456" s="29" t="s">
        <v>705</v>
      </c>
      <c r="D456" s="30"/>
      <c r="E456" s="31">
        <v>0</v>
      </c>
      <c r="F456" s="32">
        <v>0</v>
      </c>
      <c r="G456" s="32">
        <v>0</v>
      </c>
      <c r="H456" s="33">
        <v>0</v>
      </c>
      <c r="I456" s="34">
        <v>0</v>
      </c>
      <c r="J456" s="31">
        <v>0</v>
      </c>
      <c r="K456" s="32">
        <v>0</v>
      </c>
      <c r="L456" s="32">
        <v>0</v>
      </c>
      <c r="M456" s="33">
        <v>0</v>
      </c>
      <c r="N456" s="34">
        <v>0</v>
      </c>
      <c r="O456" s="52" t="str">
        <f t="shared" si="13"/>
        <v> </v>
      </c>
      <c r="P456" s="52" t="str">
        <f t="shared" si="12"/>
        <v> </v>
      </c>
      <c r="Q456" s="35"/>
      <c r="R456" s="33"/>
      <c r="S456" s="34"/>
    </row>
    <row r="457" spans="1:19" ht="33.75" customHeight="1">
      <c r="A457" s="27" t="s">
        <v>15</v>
      </c>
      <c r="B457" s="28" t="s">
        <v>16</v>
      </c>
      <c r="C457" s="29" t="s">
        <v>706</v>
      </c>
      <c r="D457" s="30"/>
      <c r="E457" s="31">
        <v>0</v>
      </c>
      <c r="F457" s="32">
        <v>0</v>
      </c>
      <c r="G457" s="32">
        <v>0</v>
      </c>
      <c r="H457" s="33">
        <v>0</v>
      </c>
      <c r="I457" s="34">
        <v>0</v>
      </c>
      <c r="J457" s="31">
        <v>0</v>
      </c>
      <c r="K457" s="32">
        <v>0</v>
      </c>
      <c r="L457" s="32">
        <v>0</v>
      </c>
      <c r="M457" s="33">
        <v>0</v>
      </c>
      <c r="N457" s="34">
        <v>0</v>
      </c>
      <c r="O457" s="52" t="str">
        <f t="shared" si="13"/>
        <v> </v>
      </c>
      <c r="P457" s="52" t="str">
        <f t="shared" si="12"/>
        <v> </v>
      </c>
      <c r="Q457" s="35"/>
      <c r="R457" s="33"/>
      <c r="S457" s="34"/>
    </row>
    <row r="458" spans="1:19" ht="33.75" customHeight="1">
      <c r="A458" s="27" t="s">
        <v>15</v>
      </c>
      <c r="B458" s="28" t="s">
        <v>16</v>
      </c>
      <c r="C458" s="29" t="s">
        <v>707</v>
      </c>
      <c r="D458" s="30"/>
      <c r="E458" s="31">
        <v>0</v>
      </c>
      <c r="F458" s="32">
        <v>0</v>
      </c>
      <c r="G458" s="32">
        <v>0</v>
      </c>
      <c r="H458" s="33">
        <v>0</v>
      </c>
      <c r="I458" s="34">
        <v>0</v>
      </c>
      <c r="J458" s="31">
        <v>0</v>
      </c>
      <c r="K458" s="32">
        <v>0</v>
      </c>
      <c r="L458" s="32">
        <v>0</v>
      </c>
      <c r="M458" s="33">
        <v>0</v>
      </c>
      <c r="N458" s="34">
        <v>0</v>
      </c>
      <c r="O458" s="52" t="str">
        <f t="shared" si="13"/>
        <v> </v>
      </c>
      <c r="P458" s="52" t="str">
        <f aca="true" t="shared" si="14" ref="P458:P515">IF(F458&gt;0,(K458/F458-1)*100," ")</f>
        <v> </v>
      </c>
      <c r="Q458" s="35"/>
      <c r="R458" s="33"/>
      <c r="S458" s="34"/>
    </row>
    <row r="459" spans="1:19" ht="33.75" customHeight="1">
      <c r="A459" s="27" t="s">
        <v>15</v>
      </c>
      <c r="B459" s="28" t="s">
        <v>16</v>
      </c>
      <c r="C459" s="29" t="s">
        <v>708</v>
      </c>
      <c r="D459" s="30"/>
      <c r="E459" s="31">
        <v>0</v>
      </c>
      <c r="F459" s="32">
        <v>0</v>
      </c>
      <c r="G459" s="32">
        <v>0</v>
      </c>
      <c r="H459" s="33">
        <v>0</v>
      </c>
      <c r="I459" s="34">
        <v>0</v>
      </c>
      <c r="J459" s="31">
        <v>0</v>
      </c>
      <c r="K459" s="32">
        <v>0</v>
      </c>
      <c r="L459" s="32">
        <v>0</v>
      </c>
      <c r="M459" s="33">
        <v>0</v>
      </c>
      <c r="N459" s="34">
        <v>0</v>
      </c>
      <c r="O459" s="52" t="str">
        <f t="shared" si="13"/>
        <v> </v>
      </c>
      <c r="P459" s="52" t="str">
        <f t="shared" si="14"/>
        <v> </v>
      </c>
      <c r="Q459" s="35"/>
      <c r="R459" s="33"/>
      <c r="S459" s="34"/>
    </row>
    <row r="460" spans="1:19" ht="33.75" customHeight="1">
      <c r="A460" s="27" t="s">
        <v>15</v>
      </c>
      <c r="B460" s="28" t="s">
        <v>432</v>
      </c>
      <c r="C460" s="29" t="s">
        <v>709</v>
      </c>
      <c r="D460" s="30" t="s">
        <v>20</v>
      </c>
      <c r="E460" s="31">
        <v>0</v>
      </c>
      <c r="F460" s="32">
        <v>0</v>
      </c>
      <c r="G460" s="32">
        <v>0</v>
      </c>
      <c r="H460" s="33"/>
      <c r="I460" s="34"/>
      <c r="J460" s="31">
        <v>0</v>
      </c>
      <c r="K460" s="32">
        <v>0</v>
      </c>
      <c r="L460" s="32">
        <v>0</v>
      </c>
      <c r="M460" s="33"/>
      <c r="N460" s="34"/>
      <c r="O460" s="52" t="str">
        <f aca="true" t="shared" si="15" ref="O460:O515">IF(E460&gt;0,(J460/E460-1)*100," ")</f>
        <v> </v>
      </c>
      <c r="P460" s="52" t="str">
        <f t="shared" si="14"/>
        <v> </v>
      </c>
      <c r="Q460" s="35"/>
      <c r="R460" s="33"/>
      <c r="S460" s="34"/>
    </row>
    <row r="461" spans="1:19" ht="33.75" customHeight="1">
      <c r="A461" s="27" t="s">
        <v>15</v>
      </c>
      <c r="B461" s="28" t="s">
        <v>710</v>
      </c>
      <c r="C461" s="29" t="s">
        <v>711</v>
      </c>
      <c r="D461" s="30"/>
      <c r="E461" s="31">
        <v>0</v>
      </c>
      <c r="F461" s="32">
        <v>0</v>
      </c>
      <c r="G461" s="32">
        <v>0</v>
      </c>
      <c r="H461" s="33">
        <v>0</v>
      </c>
      <c r="I461" s="34">
        <v>0</v>
      </c>
      <c r="J461" s="31">
        <v>0</v>
      </c>
      <c r="K461" s="32">
        <v>0</v>
      </c>
      <c r="L461" s="32">
        <v>0</v>
      </c>
      <c r="M461" s="33">
        <v>0</v>
      </c>
      <c r="N461" s="34">
        <v>0</v>
      </c>
      <c r="O461" s="52" t="str">
        <f t="shared" si="15"/>
        <v> </v>
      </c>
      <c r="P461" s="52" t="str">
        <f t="shared" si="14"/>
        <v> </v>
      </c>
      <c r="Q461" s="35"/>
      <c r="R461" s="33"/>
      <c r="S461" s="34"/>
    </row>
    <row r="462" spans="1:19" ht="33.75" customHeight="1">
      <c r="A462" s="27" t="s">
        <v>15</v>
      </c>
      <c r="B462" s="28" t="s">
        <v>16</v>
      </c>
      <c r="C462" s="29" t="s">
        <v>712</v>
      </c>
      <c r="D462" s="30"/>
      <c r="E462" s="31">
        <v>0</v>
      </c>
      <c r="F462" s="32">
        <v>0</v>
      </c>
      <c r="G462" s="32">
        <v>0</v>
      </c>
      <c r="H462" s="33">
        <v>0</v>
      </c>
      <c r="I462" s="34">
        <v>0</v>
      </c>
      <c r="J462" s="31">
        <v>0</v>
      </c>
      <c r="K462" s="32">
        <v>0</v>
      </c>
      <c r="L462" s="32">
        <v>0</v>
      </c>
      <c r="M462" s="33">
        <v>0</v>
      </c>
      <c r="N462" s="34">
        <v>0</v>
      </c>
      <c r="O462" s="52" t="str">
        <f t="shared" si="15"/>
        <v> </v>
      </c>
      <c r="P462" s="52" t="str">
        <f t="shared" si="14"/>
        <v> </v>
      </c>
      <c r="Q462" s="35"/>
      <c r="R462" s="33"/>
      <c r="S462" s="34"/>
    </row>
    <row r="463" spans="1:19" ht="33.75" customHeight="1">
      <c r="A463" s="27" t="s">
        <v>15</v>
      </c>
      <c r="B463" s="28" t="s">
        <v>16</v>
      </c>
      <c r="C463" s="29" t="s">
        <v>713</v>
      </c>
      <c r="D463" s="30"/>
      <c r="E463" s="31">
        <v>0</v>
      </c>
      <c r="F463" s="32">
        <v>0</v>
      </c>
      <c r="G463" s="32">
        <v>0</v>
      </c>
      <c r="H463" s="33">
        <v>0</v>
      </c>
      <c r="I463" s="34">
        <v>0</v>
      </c>
      <c r="J463" s="31">
        <v>0</v>
      </c>
      <c r="K463" s="32">
        <v>0</v>
      </c>
      <c r="L463" s="32">
        <v>0</v>
      </c>
      <c r="M463" s="33">
        <v>0</v>
      </c>
      <c r="N463" s="34">
        <v>0</v>
      </c>
      <c r="O463" s="52" t="str">
        <f t="shared" si="15"/>
        <v> </v>
      </c>
      <c r="P463" s="52" t="str">
        <f t="shared" si="14"/>
        <v> </v>
      </c>
      <c r="Q463" s="35"/>
      <c r="R463" s="33"/>
      <c r="S463" s="34"/>
    </row>
    <row r="464" spans="1:19" ht="33.75" customHeight="1">
      <c r="A464" s="27" t="s">
        <v>15</v>
      </c>
      <c r="B464" s="28" t="s">
        <v>16</v>
      </c>
      <c r="C464" s="29" t="s">
        <v>714</v>
      </c>
      <c r="D464" s="30" t="s">
        <v>18</v>
      </c>
      <c r="E464" s="31">
        <v>0</v>
      </c>
      <c r="F464" s="32">
        <v>0</v>
      </c>
      <c r="G464" s="32">
        <v>0</v>
      </c>
      <c r="H464" s="33"/>
      <c r="I464" s="34"/>
      <c r="J464" s="31">
        <v>0</v>
      </c>
      <c r="K464" s="32">
        <v>0</v>
      </c>
      <c r="L464" s="32">
        <v>0</v>
      </c>
      <c r="M464" s="33"/>
      <c r="N464" s="34"/>
      <c r="O464" s="52" t="str">
        <f t="shared" si="15"/>
        <v> </v>
      </c>
      <c r="P464" s="52" t="str">
        <f t="shared" si="14"/>
        <v> </v>
      </c>
      <c r="Q464" s="35"/>
      <c r="R464" s="33"/>
      <c r="S464" s="34"/>
    </row>
    <row r="465" spans="1:19" ht="33.75" customHeight="1">
      <c r="A465" s="27" t="s">
        <v>15</v>
      </c>
      <c r="B465" s="28" t="s">
        <v>16</v>
      </c>
      <c r="C465" s="29" t="s">
        <v>715</v>
      </c>
      <c r="D465" s="30"/>
      <c r="E465" s="31">
        <v>0</v>
      </c>
      <c r="F465" s="32">
        <v>0</v>
      </c>
      <c r="G465" s="32">
        <v>0</v>
      </c>
      <c r="H465" s="33">
        <v>0</v>
      </c>
      <c r="I465" s="34">
        <v>0</v>
      </c>
      <c r="J465" s="31">
        <v>0</v>
      </c>
      <c r="K465" s="32">
        <v>0</v>
      </c>
      <c r="L465" s="32">
        <v>0</v>
      </c>
      <c r="M465" s="33">
        <v>0</v>
      </c>
      <c r="N465" s="34">
        <v>0</v>
      </c>
      <c r="O465" s="52" t="str">
        <f t="shared" si="15"/>
        <v> </v>
      </c>
      <c r="P465" s="52" t="str">
        <f t="shared" si="14"/>
        <v> </v>
      </c>
      <c r="Q465" s="35"/>
      <c r="R465" s="33"/>
      <c r="S465" s="34"/>
    </row>
    <row r="466" spans="1:19" ht="33.75" customHeight="1">
      <c r="A466" s="27" t="s">
        <v>15</v>
      </c>
      <c r="B466" s="28" t="s">
        <v>16</v>
      </c>
      <c r="C466" s="29" t="s">
        <v>716</v>
      </c>
      <c r="D466" s="30"/>
      <c r="E466" s="31">
        <v>0</v>
      </c>
      <c r="F466" s="32">
        <v>0</v>
      </c>
      <c r="G466" s="32">
        <v>0</v>
      </c>
      <c r="H466" s="33">
        <v>0</v>
      </c>
      <c r="I466" s="34">
        <v>0</v>
      </c>
      <c r="J466" s="31">
        <v>0</v>
      </c>
      <c r="K466" s="32">
        <v>0</v>
      </c>
      <c r="L466" s="32">
        <v>0</v>
      </c>
      <c r="M466" s="33">
        <v>0</v>
      </c>
      <c r="N466" s="34">
        <v>0</v>
      </c>
      <c r="O466" s="52" t="str">
        <f t="shared" si="15"/>
        <v> </v>
      </c>
      <c r="P466" s="52" t="str">
        <f t="shared" si="14"/>
        <v> </v>
      </c>
      <c r="Q466" s="35"/>
      <c r="R466" s="33"/>
      <c r="S466" s="34"/>
    </row>
    <row r="467" spans="1:19" ht="33.75" customHeight="1">
      <c r="A467" s="27" t="s">
        <v>48</v>
      </c>
      <c r="B467" s="28" t="s">
        <v>717</v>
      </c>
      <c r="C467" s="29" t="s">
        <v>718</v>
      </c>
      <c r="D467" s="30" t="s">
        <v>18</v>
      </c>
      <c r="E467" s="31">
        <v>0</v>
      </c>
      <c r="F467" s="32">
        <v>0</v>
      </c>
      <c r="G467" s="32">
        <v>0</v>
      </c>
      <c r="H467" s="33">
        <v>0</v>
      </c>
      <c r="I467" s="34">
        <v>0</v>
      </c>
      <c r="J467" s="31">
        <v>0</v>
      </c>
      <c r="K467" s="32">
        <v>0</v>
      </c>
      <c r="L467" s="32">
        <v>0</v>
      </c>
      <c r="M467" s="33">
        <v>0</v>
      </c>
      <c r="N467" s="34">
        <v>0</v>
      </c>
      <c r="O467" s="52" t="str">
        <f t="shared" si="15"/>
        <v> </v>
      </c>
      <c r="P467" s="52" t="str">
        <f t="shared" si="14"/>
        <v> </v>
      </c>
      <c r="Q467" s="35"/>
      <c r="R467" s="33"/>
      <c r="S467" s="34"/>
    </row>
    <row r="468" spans="1:19" ht="33.75" customHeight="1">
      <c r="A468" s="27" t="s">
        <v>21</v>
      </c>
      <c r="B468" s="28" t="s">
        <v>154</v>
      </c>
      <c r="C468" s="29" t="s">
        <v>719</v>
      </c>
      <c r="D468" s="30" t="s">
        <v>20</v>
      </c>
      <c r="E468" s="31">
        <v>0</v>
      </c>
      <c r="F468" s="32">
        <v>0</v>
      </c>
      <c r="G468" s="32">
        <v>0</v>
      </c>
      <c r="H468" s="33">
        <v>0</v>
      </c>
      <c r="I468" s="34">
        <v>0</v>
      </c>
      <c r="J468" s="31">
        <v>0</v>
      </c>
      <c r="K468" s="32">
        <v>0</v>
      </c>
      <c r="L468" s="32">
        <v>0</v>
      </c>
      <c r="M468" s="33">
        <v>0</v>
      </c>
      <c r="N468" s="34">
        <v>0</v>
      </c>
      <c r="O468" s="52" t="str">
        <f t="shared" si="15"/>
        <v> </v>
      </c>
      <c r="P468" s="52" t="str">
        <f t="shared" si="14"/>
        <v> </v>
      </c>
      <c r="Q468" s="35"/>
      <c r="R468" s="33"/>
      <c r="S468" s="34"/>
    </row>
    <row r="469" spans="1:19" ht="33.75" customHeight="1">
      <c r="A469" s="27" t="s">
        <v>21</v>
      </c>
      <c r="B469" s="28" t="s">
        <v>183</v>
      </c>
      <c r="C469" s="29" t="s">
        <v>720</v>
      </c>
      <c r="D469" s="30"/>
      <c r="E469" s="31">
        <v>0</v>
      </c>
      <c r="F469" s="32">
        <v>0</v>
      </c>
      <c r="G469" s="32">
        <v>0</v>
      </c>
      <c r="H469" s="33"/>
      <c r="I469" s="34"/>
      <c r="J469" s="31">
        <v>0</v>
      </c>
      <c r="K469" s="32">
        <v>0</v>
      </c>
      <c r="L469" s="32">
        <v>0</v>
      </c>
      <c r="M469" s="33"/>
      <c r="N469" s="34"/>
      <c r="O469" s="52" t="str">
        <f t="shared" si="15"/>
        <v> </v>
      </c>
      <c r="P469" s="52" t="str">
        <f t="shared" si="14"/>
        <v> </v>
      </c>
      <c r="Q469" s="35"/>
      <c r="R469" s="33"/>
      <c r="S469" s="34"/>
    </row>
    <row r="470" spans="1:19" ht="33.75" customHeight="1">
      <c r="A470" s="27" t="s">
        <v>21</v>
      </c>
      <c r="B470" s="28" t="s">
        <v>45</v>
      </c>
      <c r="C470" s="29" t="s">
        <v>721</v>
      </c>
      <c r="D470" s="30" t="s">
        <v>20</v>
      </c>
      <c r="E470" s="31">
        <v>0</v>
      </c>
      <c r="F470" s="32">
        <v>0</v>
      </c>
      <c r="G470" s="32">
        <v>0</v>
      </c>
      <c r="H470" s="33">
        <v>0</v>
      </c>
      <c r="I470" s="34">
        <v>0</v>
      </c>
      <c r="J470" s="31">
        <v>0</v>
      </c>
      <c r="K470" s="32">
        <v>0</v>
      </c>
      <c r="L470" s="32">
        <v>0</v>
      </c>
      <c r="M470" s="33">
        <v>0</v>
      </c>
      <c r="N470" s="34">
        <v>0</v>
      </c>
      <c r="O470" s="52" t="str">
        <f t="shared" si="15"/>
        <v> </v>
      </c>
      <c r="P470" s="52" t="str">
        <f t="shared" si="14"/>
        <v> </v>
      </c>
      <c r="Q470" s="35"/>
      <c r="R470" s="33"/>
      <c r="S470" s="34"/>
    </row>
    <row r="471" spans="1:19" ht="33.75" customHeight="1">
      <c r="A471" s="27" t="s">
        <v>21</v>
      </c>
      <c r="B471" s="28" t="s">
        <v>45</v>
      </c>
      <c r="C471" s="29" t="s">
        <v>722</v>
      </c>
      <c r="D471" s="30" t="s">
        <v>20</v>
      </c>
      <c r="E471" s="31">
        <v>0</v>
      </c>
      <c r="F471" s="32">
        <v>0</v>
      </c>
      <c r="G471" s="32">
        <v>0</v>
      </c>
      <c r="H471" s="33">
        <v>0</v>
      </c>
      <c r="I471" s="34">
        <v>0</v>
      </c>
      <c r="J471" s="31">
        <v>0</v>
      </c>
      <c r="K471" s="32">
        <v>0</v>
      </c>
      <c r="L471" s="32">
        <v>0</v>
      </c>
      <c r="M471" s="33">
        <v>0</v>
      </c>
      <c r="N471" s="34">
        <v>0</v>
      </c>
      <c r="O471" s="52" t="str">
        <f t="shared" si="15"/>
        <v> </v>
      </c>
      <c r="P471" s="52" t="str">
        <f t="shared" si="14"/>
        <v> </v>
      </c>
      <c r="Q471" s="35"/>
      <c r="R471" s="33"/>
      <c r="S471" s="34"/>
    </row>
    <row r="472" spans="1:19" ht="33.75" customHeight="1">
      <c r="A472" s="27" t="s">
        <v>21</v>
      </c>
      <c r="B472" s="28" t="s">
        <v>205</v>
      </c>
      <c r="C472" s="29" t="s">
        <v>723</v>
      </c>
      <c r="D472" s="30" t="s">
        <v>18</v>
      </c>
      <c r="E472" s="31">
        <v>0</v>
      </c>
      <c r="F472" s="32">
        <v>0</v>
      </c>
      <c r="G472" s="32">
        <v>0</v>
      </c>
      <c r="H472" s="33">
        <v>0</v>
      </c>
      <c r="I472" s="34">
        <v>0</v>
      </c>
      <c r="J472" s="31">
        <v>0</v>
      </c>
      <c r="K472" s="32">
        <v>0</v>
      </c>
      <c r="L472" s="32">
        <v>0</v>
      </c>
      <c r="M472" s="33">
        <v>0</v>
      </c>
      <c r="N472" s="34">
        <v>0</v>
      </c>
      <c r="O472" s="52" t="str">
        <f t="shared" si="15"/>
        <v> </v>
      </c>
      <c r="P472" s="52" t="str">
        <f t="shared" si="14"/>
        <v> </v>
      </c>
      <c r="Q472" s="35"/>
      <c r="R472" s="33"/>
      <c r="S472" s="34"/>
    </row>
    <row r="473" spans="1:19" ht="33.75" customHeight="1">
      <c r="A473" s="27" t="s">
        <v>21</v>
      </c>
      <c r="B473" s="28" t="s">
        <v>310</v>
      </c>
      <c r="C473" s="29" t="s">
        <v>724</v>
      </c>
      <c r="D473" s="30"/>
      <c r="E473" s="31">
        <v>0</v>
      </c>
      <c r="F473" s="32">
        <v>0</v>
      </c>
      <c r="G473" s="32">
        <v>0</v>
      </c>
      <c r="H473" s="33">
        <v>0</v>
      </c>
      <c r="I473" s="34">
        <v>0</v>
      </c>
      <c r="J473" s="31">
        <v>0</v>
      </c>
      <c r="K473" s="32">
        <v>0</v>
      </c>
      <c r="L473" s="32">
        <v>0</v>
      </c>
      <c r="M473" s="33">
        <v>0</v>
      </c>
      <c r="N473" s="34">
        <v>0</v>
      </c>
      <c r="O473" s="52" t="str">
        <f t="shared" si="15"/>
        <v> </v>
      </c>
      <c r="P473" s="52" t="str">
        <f t="shared" si="14"/>
        <v> </v>
      </c>
      <c r="Q473" s="35"/>
      <c r="R473" s="33"/>
      <c r="S473" s="34"/>
    </row>
    <row r="474" spans="1:19" ht="33.75" customHeight="1">
      <c r="A474" s="27" t="s">
        <v>21</v>
      </c>
      <c r="B474" s="28" t="s">
        <v>22</v>
      </c>
      <c r="C474" s="29" t="s">
        <v>725</v>
      </c>
      <c r="D474" s="30"/>
      <c r="E474" s="31">
        <v>0</v>
      </c>
      <c r="F474" s="32">
        <v>0</v>
      </c>
      <c r="G474" s="32">
        <v>0</v>
      </c>
      <c r="H474" s="33">
        <v>0</v>
      </c>
      <c r="I474" s="34">
        <v>0</v>
      </c>
      <c r="J474" s="31">
        <v>0</v>
      </c>
      <c r="K474" s="32">
        <v>0</v>
      </c>
      <c r="L474" s="32">
        <v>0</v>
      </c>
      <c r="M474" s="33">
        <v>0</v>
      </c>
      <c r="N474" s="34">
        <v>0</v>
      </c>
      <c r="O474" s="52" t="str">
        <f t="shared" si="15"/>
        <v> </v>
      </c>
      <c r="P474" s="52" t="str">
        <f t="shared" si="14"/>
        <v> </v>
      </c>
      <c r="Q474" s="35"/>
      <c r="R474" s="33"/>
      <c r="S474" s="34"/>
    </row>
    <row r="475" spans="1:19" ht="33.75" customHeight="1">
      <c r="A475" s="27" t="s">
        <v>21</v>
      </c>
      <c r="B475" s="28" t="s">
        <v>45</v>
      </c>
      <c r="C475" s="29" t="s">
        <v>726</v>
      </c>
      <c r="D475" s="30" t="s">
        <v>20</v>
      </c>
      <c r="E475" s="31">
        <v>0</v>
      </c>
      <c r="F475" s="32">
        <v>0</v>
      </c>
      <c r="G475" s="32">
        <v>0</v>
      </c>
      <c r="H475" s="33">
        <v>0</v>
      </c>
      <c r="I475" s="34">
        <v>0</v>
      </c>
      <c r="J475" s="31">
        <v>0</v>
      </c>
      <c r="K475" s="32">
        <v>0</v>
      </c>
      <c r="L475" s="32">
        <v>0</v>
      </c>
      <c r="M475" s="33">
        <v>0</v>
      </c>
      <c r="N475" s="34">
        <v>0</v>
      </c>
      <c r="O475" s="52" t="str">
        <f t="shared" si="15"/>
        <v> </v>
      </c>
      <c r="P475" s="52" t="str">
        <f t="shared" si="14"/>
        <v> </v>
      </c>
      <c r="Q475" s="35"/>
      <c r="R475" s="33"/>
      <c r="S475" s="34"/>
    </row>
    <row r="476" spans="1:19" ht="33.75" customHeight="1">
      <c r="A476" s="27" t="s">
        <v>21</v>
      </c>
      <c r="B476" s="28" t="s">
        <v>205</v>
      </c>
      <c r="C476" s="29" t="s">
        <v>727</v>
      </c>
      <c r="D476" s="30"/>
      <c r="E476" s="31">
        <v>0</v>
      </c>
      <c r="F476" s="32">
        <v>0</v>
      </c>
      <c r="G476" s="32">
        <v>0</v>
      </c>
      <c r="H476" s="33">
        <v>0</v>
      </c>
      <c r="I476" s="34">
        <v>0</v>
      </c>
      <c r="J476" s="31">
        <v>0</v>
      </c>
      <c r="K476" s="32">
        <v>0</v>
      </c>
      <c r="L476" s="32">
        <v>0</v>
      </c>
      <c r="M476" s="33">
        <v>0</v>
      </c>
      <c r="N476" s="34">
        <v>0</v>
      </c>
      <c r="O476" s="52" t="str">
        <f t="shared" si="15"/>
        <v> </v>
      </c>
      <c r="P476" s="52" t="str">
        <f t="shared" si="14"/>
        <v> </v>
      </c>
      <c r="Q476" s="35"/>
      <c r="R476" s="33"/>
      <c r="S476" s="34"/>
    </row>
    <row r="477" spans="1:19" ht="33.75" customHeight="1">
      <c r="A477" s="27" t="s">
        <v>21</v>
      </c>
      <c r="B477" s="28" t="s">
        <v>68</v>
      </c>
      <c r="C477" s="29" t="s">
        <v>728</v>
      </c>
      <c r="D477" s="30" t="s">
        <v>18</v>
      </c>
      <c r="E477" s="31">
        <v>0</v>
      </c>
      <c r="F477" s="32">
        <v>0</v>
      </c>
      <c r="G477" s="32">
        <v>0</v>
      </c>
      <c r="H477" s="33">
        <v>0</v>
      </c>
      <c r="I477" s="34">
        <v>0</v>
      </c>
      <c r="J477" s="31">
        <v>0</v>
      </c>
      <c r="K477" s="32">
        <v>0</v>
      </c>
      <c r="L477" s="32">
        <v>0</v>
      </c>
      <c r="M477" s="33">
        <v>0</v>
      </c>
      <c r="N477" s="34">
        <v>0</v>
      </c>
      <c r="O477" s="52" t="str">
        <f t="shared" si="15"/>
        <v> </v>
      </c>
      <c r="P477" s="52" t="str">
        <f t="shared" si="14"/>
        <v> </v>
      </c>
      <c r="Q477" s="35"/>
      <c r="R477" s="33"/>
      <c r="S477" s="34"/>
    </row>
    <row r="478" spans="1:19" ht="33.75" customHeight="1">
      <c r="A478" s="27" t="s">
        <v>202</v>
      </c>
      <c r="B478" s="28" t="s">
        <v>729</v>
      </c>
      <c r="C478" s="29" t="s">
        <v>730</v>
      </c>
      <c r="D478" s="30" t="s">
        <v>18</v>
      </c>
      <c r="E478" s="31">
        <v>0</v>
      </c>
      <c r="F478" s="32">
        <v>0</v>
      </c>
      <c r="G478" s="32">
        <v>0</v>
      </c>
      <c r="H478" s="33">
        <v>0</v>
      </c>
      <c r="I478" s="34">
        <v>0</v>
      </c>
      <c r="J478" s="31">
        <v>0</v>
      </c>
      <c r="K478" s="32">
        <v>0</v>
      </c>
      <c r="L478" s="32">
        <v>0</v>
      </c>
      <c r="M478" s="33">
        <v>0</v>
      </c>
      <c r="N478" s="34">
        <v>0</v>
      </c>
      <c r="O478" s="52" t="str">
        <f t="shared" si="15"/>
        <v> </v>
      </c>
      <c r="P478" s="52" t="str">
        <f t="shared" si="14"/>
        <v> </v>
      </c>
      <c r="Q478" s="35"/>
      <c r="R478" s="33"/>
      <c r="S478" s="34"/>
    </row>
    <row r="479" spans="1:19" ht="33.75" customHeight="1">
      <c r="A479" s="27" t="s">
        <v>202</v>
      </c>
      <c r="B479" s="28" t="s">
        <v>541</v>
      </c>
      <c r="C479" s="29" t="s">
        <v>731</v>
      </c>
      <c r="D479" s="30" t="s">
        <v>20</v>
      </c>
      <c r="E479" s="31">
        <v>0</v>
      </c>
      <c r="F479" s="32">
        <v>0</v>
      </c>
      <c r="G479" s="32">
        <v>0</v>
      </c>
      <c r="H479" s="33">
        <v>0</v>
      </c>
      <c r="I479" s="34">
        <v>0</v>
      </c>
      <c r="J479" s="31">
        <v>0</v>
      </c>
      <c r="K479" s="32">
        <v>0</v>
      </c>
      <c r="L479" s="32">
        <v>0</v>
      </c>
      <c r="M479" s="33">
        <v>0</v>
      </c>
      <c r="N479" s="34">
        <v>0</v>
      </c>
      <c r="O479" s="52" t="str">
        <f t="shared" si="15"/>
        <v> </v>
      </c>
      <c r="P479" s="52" t="str">
        <f t="shared" si="14"/>
        <v> </v>
      </c>
      <c r="Q479" s="35"/>
      <c r="R479" s="33"/>
      <c r="S479" s="34"/>
    </row>
    <row r="480" spans="1:19" ht="33.75" customHeight="1">
      <c r="A480" s="27" t="s">
        <v>84</v>
      </c>
      <c r="B480" s="28" t="s">
        <v>732</v>
      </c>
      <c r="C480" s="29" t="s">
        <v>733</v>
      </c>
      <c r="D480" s="30"/>
      <c r="E480" s="31">
        <v>0</v>
      </c>
      <c r="F480" s="32">
        <v>0</v>
      </c>
      <c r="G480" s="32">
        <v>0</v>
      </c>
      <c r="H480" s="33"/>
      <c r="I480" s="34"/>
      <c r="J480" s="31">
        <v>0</v>
      </c>
      <c r="K480" s="32">
        <v>0</v>
      </c>
      <c r="L480" s="32">
        <v>0</v>
      </c>
      <c r="M480" s="33"/>
      <c r="N480" s="34"/>
      <c r="O480" s="52" t="str">
        <f t="shared" si="15"/>
        <v> </v>
      </c>
      <c r="P480" s="52" t="str">
        <f t="shared" si="14"/>
        <v> </v>
      </c>
      <c r="Q480" s="35"/>
      <c r="R480" s="33"/>
      <c r="S480" s="34"/>
    </row>
    <row r="481" spans="1:19" ht="33.75" customHeight="1">
      <c r="A481" s="27" t="s">
        <v>21</v>
      </c>
      <c r="B481" s="28" t="s">
        <v>734</v>
      </c>
      <c r="C481" s="29" t="s">
        <v>735</v>
      </c>
      <c r="D481" s="30" t="s">
        <v>18</v>
      </c>
      <c r="E481" s="31">
        <v>0</v>
      </c>
      <c r="F481" s="32">
        <v>0</v>
      </c>
      <c r="G481" s="32">
        <v>0</v>
      </c>
      <c r="H481" s="33">
        <v>0</v>
      </c>
      <c r="I481" s="34">
        <v>0</v>
      </c>
      <c r="J481" s="31">
        <v>0</v>
      </c>
      <c r="K481" s="32">
        <v>0</v>
      </c>
      <c r="L481" s="32">
        <v>0</v>
      </c>
      <c r="M481" s="33">
        <v>0</v>
      </c>
      <c r="N481" s="34">
        <v>0</v>
      </c>
      <c r="O481" s="52" t="str">
        <f t="shared" si="15"/>
        <v> </v>
      </c>
      <c r="P481" s="52" t="str">
        <f t="shared" si="14"/>
        <v> </v>
      </c>
      <c r="Q481" s="35"/>
      <c r="R481" s="33"/>
      <c r="S481" s="34"/>
    </row>
    <row r="482" spans="1:19" ht="33.75" customHeight="1">
      <c r="A482" s="27" t="s">
        <v>21</v>
      </c>
      <c r="B482" s="28" t="s">
        <v>248</v>
      </c>
      <c r="C482" s="29" t="s">
        <v>736</v>
      </c>
      <c r="D482" s="30" t="s">
        <v>18</v>
      </c>
      <c r="E482" s="31">
        <v>0</v>
      </c>
      <c r="F482" s="32">
        <v>0</v>
      </c>
      <c r="G482" s="32">
        <v>0</v>
      </c>
      <c r="H482" s="33">
        <v>0</v>
      </c>
      <c r="I482" s="34">
        <v>0</v>
      </c>
      <c r="J482" s="31">
        <v>0</v>
      </c>
      <c r="K482" s="32">
        <v>0</v>
      </c>
      <c r="L482" s="32">
        <v>0</v>
      </c>
      <c r="M482" s="33">
        <v>0</v>
      </c>
      <c r="N482" s="34">
        <v>0</v>
      </c>
      <c r="O482" s="52" t="str">
        <f t="shared" si="15"/>
        <v> </v>
      </c>
      <c r="P482" s="52" t="str">
        <f t="shared" si="14"/>
        <v> </v>
      </c>
      <c r="Q482" s="35"/>
      <c r="R482" s="33"/>
      <c r="S482" s="34"/>
    </row>
    <row r="483" spans="1:19" ht="33.75" customHeight="1">
      <c r="A483" s="27" t="s">
        <v>21</v>
      </c>
      <c r="B483" s="28" t="s">
        <v>154</v>
      </c>
      <c r="C483" s="29" t="s">
        <v>737</v>
      </c>
      <c r="D483" s="30" t="s">
        <v>20</v>
      </c>
      <c r="E483" s="31">
        <v>0</v>
      </c>
      <c r="F483" s="32">
        <v>0</v>
      </c>
      <c r="G483" s="32">
        <v>0</v>
      </c>
      <c r="H483" s="33">
        <v>0</v>
      </c>
      <c r="I483" s="34">
        <v>0</v>
      </c>
      <c r="J483" s="31">
        <v>0</v>
      </c>
      <c r="K483" s="32">
        <v>0</v>
      </c>
      <c r="L483" s="32">
        <v>0</v>
      </c>
      <c r="M483" s="33">
        <v>0</v>
      </c>
      <c r="N483" s="34">
        <v>0</v>
      </c>
      <c r="O483" s="52" t="str">
        <f t="shared" si="15"/>
        <v> </v>
      </c>
      <c r="P483" s="52" t="str">
        <f t="shared" si="14"/>
        <v> </v>
      </c>
      <c r="Q483" s="35"/>
      <c r="R483" s="33"/>
      <c r="S483" s="34"/>
    </row>
    <row r="484" spans="1:19" ht="33.75" customHeight="1">
      <c r="A484" s="27" t="s">
        <v>21</v>
      </c>
      <c r="B484" s="28" t="s">
        <v>63</v>
      </c>
      <c r="C484" s="29" t="s">
        <v>738</v>
      </c>
      <c r="D484" s="30" t="s">
        <v>18</v>
      </c>
      <c r="E484" s="31">
        <v>0</v>
      </c>
      <c r="F484" s="32">
        <v>0</v>
      </c>
      <c r="G484" s="32">
        <v>0</v>
      </c>
      <c r="H484" s="33">
        <v>0</v>
      </c>
      <c r="I484" s="34">
        <v>0</v>
      </c>
      <c r="J484" s="31">
        <v>0</v>
      </c>
      <c r="K484" s="32">
        <v>0</v>
      </c>
      <c r="L484" s="32">
        <v>0</v>
      </c>
      <c r="M484" s="33">
        <v>0</v>
      </c>
      <c r="N484" s="34">
        <v>0</v>
      </c>
      <c r="O484" s="52" t="str">
        <f t="shared" si="15"/>
        <v> </v>
      </c>
      <c r="P484" s="52" t="str">
        <f t="shared" si="14"/>
        <v> </v>
      </c>
      <c r="Q484" s="35"/>
      <c r="R484" s="33"/>
      <c r="S484" s="34"/>
    </row>
    <row r="485" spans="1:19" ht="33.75" customHeight="1">
      <c r="A485" s="27" t="s">
        <v>21</v>
      </c>
      <c r="B485" s="28" t="s">
        <v>205</v>
      </c>
      <c r="C485" s="29" t="s">
        <v>739</v>
      </c>
      <c r="D485" s="30" t="s">
        <v>18</v>
      </c>
      <c r="E485" s="31">
        <v>0</v>
      </c>
      <c r="F485" s="32">
        <v>0</v>
      </c>
      <c r="G485" s="32">
        <v>0</v>
      </c>
      <c r="H485" s="33">
        <v>0</v>
      </c>
      <c r="I485" s="34">
        <v>0</v>
      </c>
      <c r="J485" s="31">
        <v>0</v>
      </c>
      <c r="K485" s="32">
        <v>0</v>
      </c>
      <c r="L485" s="32">
        <v>0</v>
      </c>
      <c r="M485" s="33">
        <v>0</v>
      </c>
      <c r="N485" s="34">
        <v>0</v>
      </c>
      <c r="O485" s="52" t="str">
        <f t="shared" si="15"/>
        <v> </v>
      </c>
      <c r="P485" s="52" t="str">
        <f t="shared" si="14"/>
        <v> </v>
      </c>
      <c r="Q485" s="35"/>
      <c r="R485" s="33"/>
      <c r="S485" s="34"/>
    </row>
    <row r="486" spans="1:19" ht="33.75" customHeight="1">
      <c r="A486" s="27" t="s">
        <v>37</v>
      </c>
      <c r="B486" s="28" t="s">
        <v>740</v>
      </c>
      <c r="C486" s="29" t="s">
        <v>741</v>
      </c>
      <c r="D486" s="30" t="s">
        <v>18</v>
      </c>
      <c r="E486" s="31">
        <v>0</v>
      </c>
      <c r="F486" s="32">
        <v>0</v>
      </c>
      <c r="G486" s="32">
        <v>0</v>
      </c>
      <c r="H486" s="33"/>
      <c r="I486" s="34"/>
      <c r="J486" s="31">
        <v>0</v>
      </c>
      <c r="K486" s="32">
        <v>0</v>
      </c>
      <c r="L486" s="32">
        <v>0</v>
      </c>
      <c r="M486" s="33"/>
      <c r="N486" s="34"/>
      <c r="O486" s="52" t="str">
        <f t="shared" si="15"/>
        <v> </v>
      </c>
      <c r="P486" s="52" t="str">
        <f t="shared" si="14"/>
        <v> </v>
      </c>
      <c r="Q486" s="35"/>
      <c r="R486" s="33"/>
      <c r="S486" s="34"/>
    </row>
    <row r="487" spans="1:19" ht="33.75" customHeight="1">
      <c r="A487" s="27" t="s">
        <v>37</v>
      </c>
      <c r="B487" s="28" t="s">
        <v>103</v>
      </c>
      <c r="C487" s="29" t="s">
        <v>742</v>
      </c>
      <c r="D487" s="30" t="s">
        <v>20</v>
      </c>
      <c r="E487" s="31">
        <v>0</v>
      </c>
      <c r="F487" s="32">
        <v>0</v>
      </c>
      <c r="G487" s="32">
        <v>0</v>
      </c>
      <c r="H487" s="33">
        <v>0</v>
      </c>
      <c r="I487" s="34">
        <v>0</v>
      </c>
      <c r="J487" s="31">
        <v>0</v>
      </c>
      <c r="K487" s="32">
        <v>0</v>
      </c>
      <c r="L487" s="32">
        <v>0</v>
      </c>
      <c r="M487" s="33">
        <v>0</v>
      </c>
      <c r="N487" s="34">
        <v>0</v>
      </c>
      <c r="O487" s="52" t="str">
        <f t="shared" si="15"/>
        <v> </v>
      </c>
      <c r="P487" s="52" t="str">
        <f t="shared" si="14"/>
        <v> </v>
      </c>
      <c r="Q487" s="35"/>
      <c r="R487" s="33"/>
      <c r="S487" s="34"/>
    </row>
    <row r="488" spans="1:19" ht="33.75" customHeight="1">
      <c r="A488" s="27" t="s">
        <v>37</v>
      </c>
      <c r="B488" s="28" t="s">
        <v>38</v>
      </c>
      <c r="C488" s="29" t="s">
        <v>743</v>
      </c>
      <c r="D488" s="30" t="s">
        <v>20</v>
      </c>
      <c r="E488" s="31">
        <v>0</v>
      </c>
      <c r="F488" s="32">
        <v>0</v>
      </c>
      <c r="G488" s="32">
        <v>0</v>
      </c>
      <c r="H488" s="33">
        <v>0</v>
      </c>
      <c r="I488" s="34">
        <v>0</v>
      </c>
      <c r="J488" s="31">
        <v>0</v>
      </c>
      <c r="K488" s="32">
        <v>0</v>
      </c>
      <c r="L488" s="32">
        <v>0</v>
      </c>
      <c r="M488" s="33">
        <v>0</v>
      </c>
      <c r="N488" s="34">
        <v>0</v>
      </c>
      <c r="O488" s="52" t="str">
        <f t="shared" si="15"/>
        <v> </v>
      </c>
      <c r="P488" s="52" t="str">
        <f t="shared" si="14"/>
        <v> </v>
      </c>
      <c r="Q488" s="35"/>
      <c r="R488" s="33"/>
      <c r="S488" s="34"/>
    </row>
    <row r="489" spans="1:19" ht="33.75" customHeight="1">
      <c r="A489" s="27" t="s">
        <v>37</v>
      </c>
      <c r="B489" s="28" t="s">
        <v>38</v>
      </c>
      <c r="C489" s="29" t="s">
        <v>744</v>
      </c>
      <c r="D489" s="30" t="s">
        <v>18</v>
      </c>
      <c r="E489" s="31">
        <v>0</v>
      </c>
      <c r="F489" s="32">
        <v>0</v>
      </c>
      <c r="G489" s="32">
        <v>0</v>
      </c>
      <c r="H489" s="33">
        <v>0</v>
      </c>
      <c r="I489" s="34">
        <v>0</v>
      </c>
      <c r="J489" s="31">
        <v>0</v>
      </c>
      <c r="K489" s="32">
        <v>0</v>
      </c>
      <c r="L489" s="32">
        <v>0</v>
      </c>
      <c r="M489" s="33">
        <v>0</v>
      </c>
      <c r="N489" s="34">
        <v>0</v>
      </c>
      <c r="O489" s="52" t="str">
        <f t="shared" si="15"/>
        <v> </v>
      </c>
      <c r="P489" s="52" t="str">
        <f t="shared" si="14"/>
        <v> </v>
      </c>
      <c r="Q489" s="35"/>
      <c r="R489" s="33"/>
      <c r="S489" s="34"/>
    </row>
    <row r="490" spans="1:19" ht="33.75" customHeight="1">
      <c r="A490" s="27" t="s">
        <v>37</v>
      </c>
      <c r="B490" s="28" t="s">
        <v>124</v>
      </c>
      <c r="C490" s="29" t="s">
        <v>745</v>
      </c>
      <c r="D490" s="30" t="s">
        <v>20</v>
      </c>
      <c r="E490" s="31">
        <v>0</v>
      </c>
      <c r="F490" s="32">
        <v>0</v>
      </c>
      <c r="G490" s="32">
        <v>0</v>
      </c>
      <c r="H490" s="33">
        <v>0</v>
      </c>
      <c r="I490" s="34">
        <v>0</v>
      </c>
      <c r="J490" s="31">
        <v>0</v>
      </c>
      <c r="K490" s="32">
        <v>0</v>
      </c>
      <c r="L490" s="32">
        <v>0</v>
      </c>
      <c r="M490" s="33">
        <v>0</v>
      </c>
      <c r="N490" s="34">
        <v>0</v>
      </c>
      <c r="O490" s="52" t="str">
        <f t="shared" si="15"/>
        <v> </v>
      </c>
      <c r="P490" s="52" t="str">
        <f t="shared" si="14"/>
        <v> </v>
      </c>
      <c r="Q490" s="35"/>
      <c r="R490" s="33"/>
      <c r="S490" s="34"/>
    </row>
    <row r="491" spans="1:19" ht="33.75" customHeight="1">
      <c r="A491" s="27" t="s">
        <v>48</v>
      </c>
      <c r="B491" s="28" t="s">
        <v>746</v>
      </c>
      <c r="C491" s="29" t="s">
        <v>747</v>
      </c>
      <c r="D491" s="30" t="s">
        <v>18</v>
      </c>
      <c r="E491" s="31">
        <v>0</v>
      </c>
      <c r="F491" s="32">
        <v>0</v>
      </c>
      <c r="G491" s="32">
        <v>0</v>
      </c>
      <c r="H491" s="33">
        <v>0</v>
      </c>
      <c r="I491" s="34">
        <v>0</v>
      </c>
      <c r="J491" s="31">
        <v>0</v>
      </c>
      <c r="K491" s="32">
        <v>0</v>
      </c>
      <c r="L491" s="32">
        <v>0</v>
      </c>
      <c r="M491" s="33">
        <v>0</v>
      </c>
      <c r="N491" s="34">
        <v>0</v>
      </c>
      <c r="O491" s="52" t="str">
        <f t="shared" si="15"/>
        <v> </v>
      </c>
      <c r="P491" s="52" t="str">
        <f t="shared" si="14"/>
        <v> </v>
      </c>
      <c r="Q491" s="35"/>
      <c r="R491" s="33"/>
      <c r="S491" s="34"/>
    </row>
    <row r="492" spans="1:19" ht="33.75" customHeight="1">
      <c r="A492" s="27" t="s">
        <v>48</v>
      </c>
      <c r="B492" s="28" t="s">
        <v>748</v>
      </c>
      <c r="C492" s="29" t="s">
        <v>749</v>
      </c>
      <c r="D492" s="30" t="s">
        <v>18</v>
      </c>
      <c r="E492" s="31">
        <v>0</v>
      </c>
      <c r="F492" s="32">
        <v>0</v>
      </c>
      <c r="G492" s="32">
        <v>0</v>
      </c>
      <c r="H492" s="33">
        <v>0</v>
      </c>
      <c r="I492" s="34">
        <v>0</v>
      </c>
      <c r="J492" s="31">
        <v>0</v>
      </c>
      <c r="K492" s="32">
        <v>0</v>
      </c>
      <c r="L492" s="32">
        <v>0</v>
      </c>
      <c r="M492" s="33">
        <v>0</v>
      </c>
      <c r="N492" s="34">
        <v>0</v>
      </c>
      <c r="O492" s="52" t="str">
        <f t="shared" si="15"/>
        <v> </v>
      </c>
      <c r="P492" s="52" t="str">
        <f t="shared" si="14"/>
        <v> </v>
      </c>
      <c r="Q492" s="35"/>
      <c r="R492" s="33"/>
      <c r="S492" s="34"/>
    </row>
    <row r="493" spans="1:19" ht="33.75" customHeight="1">
      <c r="A493" s="27" t="s">
        <v>48</v>
      </c>
      <c r="B493" s="28" t="s">
        <v>750</v>
      </c>
      <c r="C493" s="29" t="s">
        <v>751</v>
      </c>
      <c r="D493" s="30" t="s">
        <v>18</v>
      </c>
      <c r="E493" s="31">
        <v>0</v>
      </c>
      <c r="F493" s="32">
        <v>0</v>
      </c>
      <c r="G493" s="32">
        <v>0</v>
      </c>
      <c r="H493" s="33">
        <v>0</v>
      </c>
      <c r="I493" s="34">
        <v>0</v>
      </c>
      <c r="J493" s="31">
        <v>0</v>
      </c>
      <c r="K493" s="32">
        <v>0</v>
      </c>
      <c r="L493" s="32">
        <v>0</v>
      </c>
      <c r="M493" s="33">
        <v>0</v>
      </c>
      <c r="N493" s="34">
        <v>0</v>
      </c>
      <c r="O493" s="52" t="str">
        <f t="shared" si="15"/>
        <v> </v>
      </c>
      <c r="P493" s="52" t="str">
        <f t="shared" si="14"/>
        <v> </v>
      </c>
      <c r="Q493" s="35"/>
      <c r="R493" s="33"/>
      <c r="S493" s="34"/>
    </row>
    <row r="494" spans="1:19" ht="33.75" customHeight="1">
      <c r="A494" s="27" t="s">
        <v>78</v>
      </c>
      <c r="B494" s="28" t="s">
        <v>752</v>
      </c>
      <c r="C494" s="29" t="s">
        <v>753</v>
      </c>
      <c r="D494" s="30" t="s">
        <v>18</v>
      </c>
      <c r="E494" s="31">
        <v>0</v>
      </c>
      <c r="F494" s="32">
        <v>0</v>
      </c>
      <c r="G494" s="32">
        <v>0</v>
      </c>
      <c r="H494" s="33">
        <v>0</v>
      </c>
      <c r="I494" s="34">
        <v>0</v>
      </c>
      <c r="J494" s="31">
        <v>0</v>
      </c>
      <c r="K494" s="32">
        <v>0</v>
      </c>
      <c r="L494" s="32">
        <v>0</v>
      </c>
      <c r="M494" s="33">
        <v>0</v>
      </c>
      <c r="N494" s="34">
        <v>0</v>
      </c>
      <c r="O494" s="52" t="str">
        <f t="shared" si="15"/>
        <v> </v>
      </c>
      <c r="P494" s="52" t="str">
        <f t="shared" si="14"/>
        <v> </v>
      </c>
      <c r="Q494" s="35"/>
      <c r="R494" s="33"/>
      <c r="S494" s="34"/>
    </row>
    <row r="495" spans="1:19" ht="33.75" customHeight="1">
      <c r="A495" s="27" t="s">
        <v>78</v>
      </c>
      <c r="B495" s="28" t="s">
        <v>754</v>
      </c>
      <c r="C495" s="29" t="s">
        <v>755</v>
      </c>
      <c r="D495" s="30" t="s">
        <v>18</v>
      </c>
      <c r="E495" s="31">
        <v>0</v>
      </c>
      <c r="F495" s="32">
        <v>0</v>
      </c>
      <c r="G495" s="32">
        <v>0</v>
      </c>
      <c r="H495" s="33">
        <v>0</v>
      </c>
      <c r="I495" s="34">
        <v>0</v>
      </c>
      <c r="J495" s="31">
        <v>0</v>
      </c>
      <c r="K495" s="32">
        <v>0</v>
      </c>
      <c r="L495" s="32">
        <v>0</v>
      </c>
      <c r="M495" s="33">
        <v>0</v>
      </c>
      <c r="N495" s="34">
        <v>0</v>
      </c>
      <c r="O495" s="52" t="str">
        <f t="shared" si="15"/>
        <v> </v>
      </c>
      <c r="P495" s="52" t="str">
        <f t="shared" si="14"/>
        <v> </v>
      </c>
      <c r="Q495" s="35"/>
      <c r="R495" s="33"/>
      <c r="S495" s="34"/>
    </row>
    <row r="496" spans="1:19" ht="33.75" customHeight="1">
      <c r="A496" s="27" t="s">
        <v>78</v>
      </c>
      <c r="B496" s="28" t="s">
        <v>756</v>
      </c>
      <c r="C496" s="29" t="s">
        <v>757</v>
      </c>
      <c r="D496" s="30" t="s">
        <v>18</v>
      </c>
      <c r="E496" s="31">
        <v>0</v>
      </c>
      <c r="F496" s="32">
        <v>0</v>
      </c>
      <c r="G496" s="32">
        <v>0</v>
      </c>
      <c r="H496" s="33">
        <v>0</v>
      </c>
      <c r="I496" s="34">
        <v>0</v>
      </c>
      <c r="J496" s="31">
        <v>0</v>
      </c>
      <c r="K496" s="32">
        <v>0</v>
      </c>
      <c r="L496" s="32">
        <v>0</v>
      </c>
      <c r="M496" s="33">
        <v>0</v>
      </c>
      <c r="N496" s="34">
        <v>0</v>
      </c>
      <c r="O496" s="52" t="str">
        <f t="shared" si="15"/>
        <v> </v>
      </c>
      <c r="P496" s="52" t="str">
        <f t="shared" si="14"/>
        <v> </v>
      </c>
      <c r="Q496" s="35"/>
      <c r="R496" s="33"/>
      <c r="S496" s="34"/>
    </row>
    <row r="497" spans="1:19" ht="33.75" customHeight="1">
      <c r="A497" s="27" t="s">
        <v>78</v>
      </c>
      <c r="B497" s="28" t="s">
        <v>758</v>
      </c>
      <c r="C497" s="29" t="s">
        <v>759</v>
      </c>
      <c r="D497" s="30" t="s">
        <v>18</v>
      </c>
      <c r="E497" s="31">
        <v>0</v>
      </c>
      <c r="F497" s="32">
        <v>0</v>
      </c>
      <c r="G497" s="32">
        <v>0</v>
      </c>
      <c r="H497" s="33">
        <v>0</v>
      </c>
      <c r="I497" s="34">
        <v>0</v>
      </c>
      <c r="J497" s="31">
        <v>0</v>
      </c>
      <c r="K497" s="32">
        <v>0</v>
      </c>
      <c r="L497" s="32">
        <v>0</v>
      </c>
      <c r="M497" s="33">
        <v>0</v>
      </c>
      <c r="N497" s="34">
        <v>0</v>
      </c>
      <c r="O497" s="52" t="str">
        <f t="shared" si="15"/>
        <v> </v>
      </c>
      <c r="P497" s="52" t="str">
        <f t="shared" si="14"/>
        <v> </v>
      </c>
      <c r="Q497" s="35"/>
      <c r="R497" s="33"/>
      <c r="S497" s="34"/>
    </row>
    <row r="498" spans="1:19" ht="33.75" customHeight="1">
      <c r="A498" s="27" t="s">
        <v>78</v>
      </c>
      <c r="B498" s="28" t="s">
        <v>760</v>
      </c>
      <c r="C498" s="29" t="s">
        <v>761</v>
      </c>
      <c r="D498" s="30" t="s">
        <v>18</v>
      </c>
      <c r="E498" s="31">
        <v>0</v>
      </c>
      <c r="F498" s="32">
        <v>0</v>
      </c>
      <c r="G498" s="32">
        <v>0</v>
      </c>
      <c r="H498" s="33">
        <v>0</v>
      </c>
      <c r="I498" s="34">
        <v>0</v>
      </c>
      <c r="J498" s="31">
        <v>0</v>
      </c>
      <c r="K498" s="32">
        <v>0</v>
      </c>
      <c r="L498" s="32">
        <v>0</v>
      </c>
      <c r="M498" s="33">
        <v>0</v>
      </c>
      <c r="N498" s="34">
        <v>0</v>
      </c>
      <c r="O498" s="52" t="str">
        <f t="shared" si="15"/>
        <v> </v>
      </c>
      <c r="P498" s="52" t="str">
        <f t="shared" si="14"/>
        <v> </v>
      </c>
      <c r="Q498" s="35"/>
      <c r="R498" s="33"/>
      <c r="S498" s="34"/>
    </row>
    <row r="499" spans="1:19" ht="33.75" customHeight="1">
      <c r="A499" s="27" t="s">
        <v>48</v>
      </c>
      <c r="B499" s="28" t="s">
        <v>762</v>
      </c>
      <c r="C499" s="29" t="s">
        <v>763</v>
      </c>
      <c r="D499" s="30" t="s">
        <v>18</v>
      </c>
      <c r="E499" s="31">
        <v>0</v>
      </c>
      <c r="F499" s="32">
        <v>0</v>
      </c>
      <c r="G499" s="32">
        <v>0</v>
      </c>
      <c r="H499" s="33">
        <v>0</v>
      </c>
      <c r="I499" s="34">
        <v>0</v>
      </c>
      <c r="J499" s="31">
        <v>0</v>
      </c>
      <c r="K499" s="32">
        <v>0</v>
      </c>
      <c r="L499" s="32">
        <v>0</v>
      </c>
      <c r="M499" s="33">
        <v>0</v>
      </c>
      <c r="N499" s="34">
        <v>0</v>
      </c>
      <c r="O499" s="52" t="str">
        <f t="shared" si="15"/>
        <v> </v>
      </c>
      <c r="P499" s="52" t="str">
        <f t="shared" si="14"/>
        <v> </v>
      </c>
      <c r="Q499" s="35"/>
      <c r="R499" s="33"/>
      <c r="S499" s="34"/>
    </row>
    <row r="500" spans="1:19" ht="33.75" customHeight="1">
      <c r="A500" s="27" t="s">
        <v>81</v>
      </c>
      <c r="B500" s="28" t="s">
        <v>224</v>
      </c>
      <c r="C500" s="29" t="s">
        <v>764</v>
      </c>
      <c r="D500" s="30"/>
      <c r="E500" s="31">
        <v>0</v>
      </c>
      <c r="F500" s="32">
        <v>0</v>
      </c>
      <c r="G500" s="32">
        <v>0</v>
      </c>
      <c r="H500" s="33">
        <v>0</v>
      </c>
      <c r="I500" s="34">
        <v>0</v>
      </c>
      <c r="J500" s="31">
        <v>0</v>
      </c>
      <c r="K500" s="32">
        <v>0</v>
      </c>
      <c r="L500" s="32">
        <v>0</v>
      </c>
      <c r="M500" s="33">
        <v>0</v>
      </c>
      <c r="N500" s="34">
        <v>0</v>
      </c>
      <c r="O500" s="52" t="str">
        <f t="shared" si="15"/>
        <v> </v>
      </c>
      <c r="P500" s="52" t="str">
        <f t="shared" si="14"/>
        <v> </v>
      </c>
      <c r="Q500" s="35"/>
      <c r="R500" s="33"/>
      <c r="S500" s="34"/>
    </row>
    <row r="501" spans="1:19" ht="33.75" customHeight="1">
      <c r="A501" s="27" t="s">
        <v>107</v>
      </c>
      <c r="B501" s="28" t="s">
        <v>108</v>
      </c>
      <c r="C501" s="29" t="s">
        <v>765</v>
      </c>
      <c r="D501" s="30" t="s">
        <v>18</v>
      </c>
      <c r="E501" s="31">
        <v>0</v>
      </c>
      <c r="F501" s="32">
        <v>0</v>
      </c>
      <c r="G501" s="32">
        <v>0</v>
      </c>
      <c r="H501" s="33">
        <v>0</v>
      </c>
      <c r="I501" s="34">
        <v>0</v>
      </c>
      <c r="J501" s="31">
        <v>0</v>
      </c>
      <c r="K501" s="32">
        <v>0</v>
      </c>
      <c r="L501" s="32">
        <v>0</v>
      </c>
      <c r="M501" s="33">
        <v>0</v>
      </c>
      <c r="N501" s="34">
        <v>0</v>
      </c>
      <c r="O501" s="52" t="str">
        <f t="shared" si="15"/>
        <v> </v>
      </c>
      <c r="P501" s="52" t="str">
        <f t="shared" si="14"/>
        <v> </v>
      </c>
      <c r="Q501" s="35"/>
      <c r="R501" s="33"/>
      <c r="S501" s="34"/>
    </row>
    <row r="502" spans="1:19" ht="33.75" customHeight="1">
      <c r="A502" s="27" t="s">
        <v>81</v>
      </c>
      <c r="B502" s="28" t="s">
        <v>766</v>
      </c>
      <c r="C502" s="29" t="s">
        <v>210</v>
      </c>
      <c r="D502" s="30"/>
      <c r="E502" s="31">
        <v>0</v>
      </c>
      <c r="F502" s="32">
        <v>0</v>
      </c>
      <c r="G502" s="32">
        <v>0</v>
      </c>
      <c r="H502" s="33"/>
      <c r="I502" s="34"/>
      <c r="J502" s="31">
        <v>0</v>
      </c>
      <c r="K502" s="32">
        <v>0</v>
      </c>
      <c r="L502" s="32">
        <v>0</v>
      </c>
      <c r="M502" s="33"/>
      <c r="N502" s="34"/>
      <c r="O502" s="52" t="str">
        <f t="shared" si="15"/>
        <v> </v>
      </c>
      <c r="P502" s="52" t="str">
        <f t="shared" si="14"/>
        <v> </v>
      </c>
      <c r="Q502" s="35"/>
      <c r="R502" s="33"/>
      <c r="S502" s="34"/>
    </row>
    <row r="503" spans="1:19" ht="33.75" customHeight="1">
      <c r="A503" s="27" t="s">
        <v>37</v>
      </c>
      <c r="B503" s="28" t="s">
        <v>38</v>
      </c>
      <c r="C503" s="29" t="s">
        <v>767</v>
      </c>
      <c r="D503" s="30" t="s">
        <v>20</v>
      </c>
      <c r="E503" s="31">
        <v>0</v>
      </c>
      <c r="F503" s="32">
        <v>0</v>
      </c>
      <c r="G503" s="32">
        <v>0</v>
      </c>
      <c r="H503" s="33">
        <v>0</v>
      </c>
      <c r="I503" s="34">
        <v>0</v>
      </c>
      <c r="J503" s="31">
        <v>0</v>
      </c>
      <c r="K503" s="32">
        <v>0</v>
      </c>
      <c r="L503" s="32">
        <v>0</v>
      </c>
      <c r="M503" s="33">
        <v>0</v>
      </c>
      <c r="N503" s="34">
        <v>0</v>
      </c>
      <c r="O503" s="52" t="str">
        <f t="shared" si="15"/>
        <v> </v>
      </c>
      <c r="P503" s="52" t="str">
        <f t="shared" si="14"/>
        <v> </v>
      </c>
      <c r="Q503" s="35"/>
      <c r="R503" s="33"/>
      <c r="S503" s="34"/>
    </row>
    <row r="504" spans="1:19" ht="33.75" customHeight="1">
      <c r="A504" s="27" t="s">
        <v>37</v>
      </c>
      <c r="B504" s="28" t="s">
        <v>103</v>
      </c>
      <c r="C504" s="29" t="s">
        <v>768</v>
      </c>
      <c r="D504" s="30" t="s">
        <v>20</v>
      </c>
      <c r="E504" s="31">
        <v>0</v>
      </c>
      <c r="F504" s="32">
        <v>0</v>
      </c>
      <c r="G504" s="32">
        <v>0</v>
      </c>
      <c r="H504" s="33">
        <v>0</v>
      </c>
      <c r="I504" s="34">
        <v>0</v>
      </c>
      <c r="J504" s="31">
        <v>0</v>
      </c>
      <c r="K504" s="32">
        <v>0</v>
      </c>
      <c r="L504" s="32">
        <v>0</v>
      </c>
      <c r="M504" s="33">
        <v>0</v>
      </c>
      <c r="N504" s="34">
        <v>0</v>
      </c>
      <c r="O504" s="52" t="str">
        <f t="shared" si="15"/>
        <v> </v>
      </c>
      <c r="P504" s="52" t="str">
        <f t="shared" si="14"/>
        <v> </v>
      </c>
      <c r="Q504" s="35"/>
      <c r="R504" s="33"/>
      <c r="S504" s="34"/>
    </row>
    <row r="505" spans="1:19" ht="33.75" customHeight="1">
      <c r="A505" s="27" t="s">
        <v>37</v>
      </c>
      <c r="B505" s="28" t="s">
        <v>124</v>
      </c>
      <c r="C505" s="29" t="s">
        <v>769</v>
      </c>
      <c r="D505" s="30" t="s">
        <v>20</v>
      </c>
      <c r="E505" s="31">
        <v>0</v>
      </c>
      <c r="F505" s="32">
        <v>0</v>
      </c>
      <c r="G505" s="32">
        <v>0</v>
      </c>
      <c r="H505" s="33">
        <v>0</v>
      </c>
      <c r="I505" s="34">
        <v>0</v>
      </c>
      <c r="J505" s="31">
        <v>0</v>
      </c>
      <c r="K505" s="32">
        <v>0</v>
      </c>
      <c r="L505" s="32">
        <v>0</v>
      </c>
      <c r="M505" s="33">
        <v>0</v>
      </c>
      <c r="N505" s="34">
        <v>0</v>
      </c>
      <c r="O505" s="52" t="str">
        <f t="shared" si="15"/>
        <v> </v>
      </c>
      <c r="P505" s="52" t="str">
        <f t="shared" si="14"/>
        <v> </v>
      </c>
      <c r="Q505" s="35"/>
      <c r="R505" s="33"/>
      <c r="S505" s="34"/>
    </row>
    <row r="506" spans="1:19" ht="33.75" customHeight="1">
      <c r="A506" s="27" t="s">
        <v>24</v>
      </c>
      <c r="B506" s="28" t="s">
        <v>25</v>
      </c>
      <c r="C506" s="29" t="s">
        <v>770</v>
      </c>
      <c r="D506" s="30" t="s">
        <v>20</v>
      </c>
      <c r="E506" s="31">
        <v>0</v>
      </c>
      <c r="F506" s="32">
        <v>0</v>
      </c>
      <c r="G506" s="32">
        <v>0</v>
      </c>
      <c r="H506" s="33">
        <v>0</v>
      </c>
      <c r="I506" s="34">
        <v>0</v>
      </c>
      <c r="J506" s="31">
        <v>0</v>
      </c>
      <c r="K506" s="32">
        <v>0</v>
      </c>
      <c r="L506" s="32">
        <v>0</v>
      </c>
      <c r="M506" s="33">
        <v>0</v>
      </c>
      <c r="N506" s="34">
        <v>0</v>
      </c>
      <c r="O506" s="52" t="str">
        <f t="shared" si="15"/>
        <v> </v>
      </c>
      <c r="P506" s="52" t="str">
        <f t="shared" si="14"/>
        <v> </v>
      </c>
      <c r="Q506" s="35"/>
      <c r="R506" s="33"/>
      <c r="S506" s="34"/>
    </row>
    <row r="507" spans="1:19" ht="33.75" customHeight="1">
      <c r="A507" s="27" t="s">
        <v>24</v>
      </c>
      <c r="B507" s="28" t="s">
        <v>25</v>
      </c>
      <c r="C507" s="29" t="s">
        <v>771</v>
      </c>
      <c r="D507" s="30" t="s">
        <v>20</v>
      </c>
      <c r="E507" s="31">
        <v>0</v>
      </c>
      <c r="F507" s="32">
        <v>0</v>
      </c>
      <c r="G507" s="32">
        <v>0</v>
      </c>
      <c r="H507" s="33">
        <v>0</v>
      </c>
      <c r="I507" s="34">
        <v>0</v>
      </c>
      <c r="J507" s="31">
        <v>0</v>
      </c>
      <c r="K507" s="32">
        <v>0</v>
      </c>
      <c r="L507" s="32">
        <v>0</v>
      </c>
      <c r="M507" s="33">
        <v>0</v>
      </c>
      <c r="N507" s="34">
        <v>0</v>
      </c>
      <c r="O507" s="52" t="str">
        <f t="shared" si="15"/>
        <v> </v>
      </c>
      <c r="P507" s="52" t="str">
        <f t="shared" si="14"/>
        <v> </v>
      </c>
      <c r="Q507" s="35"/>
      <c r="R507" s="33"/>
      <c r="S507" s="34"/>
    </row>
    <row r="508" spans="1:19" ht="33.75" customHeight="1">
      <c r="A508" s="27" t="s">
        <v>24</v>
      </c>
      <c r="B508" s="28" t="s">
        <v>295</v>
      </c>
      <c r="C508" s="29" t="s">
        <v>772</v>
      </c>
      <c r="D508" s="30"/>
      <c r="E508" s="31">
        <v>0</v>
      </c>
      <c r="F508" s="32">
        <v>0</v>
      </c>
      <c r="G508" s="32">
        <v>0</v>
      </c>
      <c r="H508" s="33">
        <v>0</v>
      </c>
      <c r="I508" s="34">
        <v>0</v>
      </c>
      <c r="J508" s="31">
        <v>0</v>
      </c>
      <c r="K508" s="32">
        <v>0</v>
      </c>
      <c r="L508" s="32">
        <v>0</v>
      </c>
      <c r="M508" s="33">
        <v>0</v>
      </c>
      <c r="N508" s="34">
        <v>0</v>
      </c>
      <c r="O508" s="52" t="str">
        <f t="shared" si="15"/>
        <v> </v>
      </c>
      <c r="P508" s="52" t="str">
        <f t="shared" si="14"/>
        <v> </v>
      </c>
      <c r="Q508" s="35"/>
      <c r="R508" s="33"/>
      <c r="S508" s="34"/>
    </row>
    <row r="509" spans="1:19" ht="33.75" customHeight="1">
      <c r="A509" s="27" t="s">
        <v>24</v>
      </c>
      <c r="B509" s="28" t="s">
        <v>25</v>
      </c>
      <c r="C509" s="29" t="s">
        <v>773</v>
      </c>
      <c r="D509" s="30" t="s">
        <v>20</v>
      </c>
      <c r="E509" s="31">
        <v>0</v>
      </c>
      <c r="F509" s="32">
        <v>0</v>
      </c>
      <c r="G509" s="32">
        <v>0</v>
      </c>
      <c r="H509" s="33">
        <v>0</v>
      </c>
      <c r="I509" s="34">
        <v>0</v>
      </c>
      <c r="J509" s="31">
        <v>0</v>
      </c>
      <c r="K509" s="32">
        <v>0</v>
      </c>
      <c r="L509" s="32">
        <v>0</v>
      </c>
      <c r="M509" s="33">
        <v>0</v>
      </c>
      <c r="N509" s="34">
        <v>0</v>
      </c>
      <c r="O509" s="52" t="str">
        <f t="shared" si="15"/>
        <v> </v>
      </c>
      <c r="P509" s="52" t="str">
        <f t="shared" si="14"/>
        <v> </v>
      </c>
      <c r="Q509" s="35"/>
      <c r="R509" s="33"/>
      <c r="S509" s="34"/>
    </row>
    <row r="510" spans="1:19" ht="33.75" customHeight="1">
      <c r="A510" s="27" t="s">
        <v>24</v>
      </c>
      <c r="B510" s="28" t="s">
        <v>25</v>
      </c>
      <c r="C510" s="29" t="s">
        <v>774</v>
      </c>
      <c r="D510" s="30" t="s">
        <v>20</v>
      </c>
      <c r="E510" s="31">
        <v>0</v>
      </c>
      <c r="F510" s="32">
        <v>0</v>
      </c>
      <c r="G510" s="32">
        <v>0</v>
      </c>
      <c r="H510" s="33">
        <v>0</v>
      </c>
      <c r="I510" s="34">
        <v>0</v>
      </c>
      <c r="J510" s="31">
        <v>0</v>
      </c>
      <c r="K510" s="32">
        <v>0</v>
      </c>
      <c r="L510" s="32">
        <v>0</v>
      </c>
      <c r="M510" s="33">
        <v>0</v>
      </c>
      <c r="N510" s="34">
        <v>0</v>
      </c>
      <c r="O510" s="52" t="str">
        <f t="shared" si="15"/>
        <v> </v>
      </c>
      <c r="P510" s="52" t="str">
        <f t="shared" si="14"/>
        <v> </v>
      </c>
      <c r="Q510" s="35"/>
      <c r="R510" s="33"/>
      <c r="S510" s="34"/>
    </row>
    <row r="511" spans="1:19" ht="33.75" customHeight="1">
      <c r="A511" s="27" t="s">
        <v>24</v>
      </c>
      <c r="B511" s="28" t="s">
        <v>25</v>
      </c>
      <c r="C511" s="29" t="s">
        <v>775</v>
      </c>
      <c r="D511" s="30" t="s">
        <v>20</v>
      </c>
      <c r="E511" s="31">
        <v>0</v>
      </c>
      <c r="F511" s="32">
        <v>0</v>
      </c>
      <c r="G511" s="32">
        <v>0</v>
      </c>
      <c r="H511" s="33">
        <v>0</v>
      </c>
      <c r="I511" s="34">
        <v>0</v>
      </c>
      <c r="J511" s="31">
        <v>0</v>
      </c>
      <c r="K511" s="32">
        <v>0</v>
      </c>
      <c r="L511" s="32">
        <v>0</v>
      </c>
      <c r="M511" s="33">
        <v>0</v>
      </c>
      <c r="N511" s="34">
        <v>0</v>
      </c>
      <c r="O511" s="52" t="str">
        <f t="shared" si="15"/>
        <v> </v>
      </c>
      <c r="P511" s="52" t="str">
        <f t="shared" si="14"/>
        <v> </v>
      </c>
      <c r="Q511" s="35"/>
      <c r="R511" s="33"/>
      <c r="S511" s="34"/>
    </row>
    <row r="512" spans="1:19" ht="33.75" customHeight="1">
      <c r="A512" s="27" t="s">
        <v>24</v>
      </c>
      <c r="B512" s="28" t="s">
        <v>25</v>
      </c>
      <c r="C512" s="29" t="s">
        <v>776</v>
      </c>
      <c r="D512" s="30" t="s">
        <v>20</v>
      </c>
      <c r="E512" s="31">
        <v>0</v>
      </c>
      <c r="F512" s="32">
        <v>0</v>
      </c>
      <c r="G512" s="32">
        <v>0</v>
      </c>
      <c r="H512" s="33">
        <v>0</v>
      </c>
      <c r="I512" s="34">
        <v>0</v>
      </c>
      <c r="J512" s="31">
        <v>0</v>
      </c>
      <c r="K512" s="32">
        <v>0</v>
      </c>
      <c r="L512" s="32">
        <v>0</v>
      </c>
      <c r="M512" s="33">
        <v>0</v>
      </c>
      <c r="N512" s="34">
        <v>0</v>
      </c>
      <c r="O512" s="52" t="str">
        <f t="shared" si="15"/>
        <v> </v>
      </c>
      <c r="P512" s="52" t="str">
        <f t="shared" si="14"/>
        <v> </v>
      </c>
      <c r="Q512" s="35"/>
      <c r="R512" s="33"/>
      <c r="S512" s="34"/>
    </row>
    <row r="513" spans="1:19" ht="33.75" customHeight="1">
      <c r="A513" s="27" t="s">
        <v>24</v>
      </c>
      <c r="B513" s="28" t="s">
        <v>777</v>
      </c>
      <c r="C513" s="29" t="s">
        <v>778</v>
      </c>
      <c r="D513" s="30" t="s">
        <v>20</v>
      </c>
      <c r="E513" s="31">
        <v>0</v>
      </c>
      <c r="F513" s="32">
        <v>0</v>
      </c>
      <c r="G513" s="32">
        <v>0</v>
      </c>
      <c r="H513" s="33"/>
      <c r="I513" s="34"/>
      <c r="J513" s="31">
        <v>0</v>
      </c>
      <c r="K513" s="32">
        <v>0</v>
      </c>
      <c r="L513" s="32">
        <v>0</v>
      </c>
      <c r="M513" s="33"/>
      <c r="N513" s="34"/>
      <c r="O513" s="52" t="str">
        <f t="shared" si="15"/>
        <v> </v>
      </c>
      <c r="P513" s="52" t="str">
        <f t="shared" si="14"/>
        <v> </v>
      </c>
      <c r="Q513" s="35"/>
      <c r="R513" s="33"/>
      <c r="S513" s="34"/>
    </row>
    <row r="514" spans="1:19" ht="33.75" customHeight="1" thickBot="1">
      <c r="A514" s="27" t="s">
        <v>24</v>
      </c>
      <c r="B514" s="28" t="s">
        <v>25</v>
      </c>
      <c r="C514" s="29" t="s">
        <v>779</v>
      </c>
      <c r="D514" s="30" t="s">
        <v>20</v>
      </c>
      <c r="E514" s="31">
        <v>0</v>
      </c>
      <c r="F514" s="32">
        <v>0</v>
      </c>
      <c r="G514" s="32">
        <v>0</v>
      </c>
      <c r="H514" s="33">
        <v>0</v>
      </c>
      <c r="I514" s="34">
        <v>0</v>
      </c>
      <c r="J514" s="31">
        <v>0</v>
      </c>
      <c r="K514" s="32">
        <v>0</v>
      </c>
      <c r="L514" s="32">
        <v>0</v>
      </c>
      <c r="M514" s="33">
        <v>0</v>
      </c>
      <c r="N514" s="34">
        <v>0</v>
      </c>
      <c r="O514" s="52" t="str">
        <f t="shared" si="15"/>
        <v> </v>
      </c>
      <c r="P514" s="52" t="str">
        <f t="shared" si="14"/>
        <v> </v>
      </c>
      <c r="Q514" s="35"/>
      <c r="R514" s="33"/>
      <c r="S514" s="34"/>
    </row>
    <row r="515" spans="1:19" ht="33.75" customHeight="1" thickBot="1" thickTop="1">
      <c r="A515" s="37"/>
      <c r="B515" s="36"/>
      <c r="C515" s="36"/>
      <c r="D515" s="36" t="s">
        <v>780</v>
      </c>
      <c r="E515" s="39">
        <f>SUM($E$8:$E$514)</f>
        <v>17572559</v>
      </c>
      <c r="F515" s="40">
        <f>SUM($F$8:$F$514)</f>
        <v>20359147</v>
      </c>
      <c r="G515" s="40">
        <f>SUM($G$8:$G$514)</f>
        <v>37931706</v>
      </c>
      <c r="H515" s="41">
        <f>SUM($H$8:$H$514)</f>
        <v>126075619.11580001</v>
      </c>
      <c r="I515" s="38">
        <f>SUM($I$8:$I$514)</f>
        <v>104141126.91770007</v>
      </c>
      <c r="J515" s="39">
        <f>SUM($J$8:$J$514)</f>
        <v>18941179</v>
      </c>
      <c r="K515" s="40">
        <f>SUM($K$8:$K$514)</f>
        <v>21346214</v>
      </c>
      <c r="L515" s="40">
        <f>SUM($L$8:$L$514)</f>
        <v>40287393</v>
      </c>
      <c r="M515" s="41">
        <f>SUM($M$8:$M$514)</f>
        <v>134860105.51630002</v>
      </c>
      <c r="N515" s="38">
        <f>SUM($N$7:$N$514)</f>
        <v>111488555.17089996</v>
      </c>
      <c r="O515" s="53">
        <f t="shared" si="15"/>
        <v>7.788393255643644</v>
      </c>
      <c r="P515" s="53">
        <f t="shared" si="14"/>
        <v>4.848272867227688</v>
      </c>
      <c r="Q515" s="42">
        <v>6.210337599895981</v>
      </c>
      <c r="R515" s="41">
        <v>6.967632966713013</v>
      </c>
      <c r="S515" s="38">
        <v>7.055260943168365</v>
      </c>
    </row>
    <row r="516" ht="33.75" customHeight="1" thickTop="1"/>
  </sheetData>
  <sheetProtection/>
  <mergeCells count="8">
    <mergeCell ref="E7:I7"/>
    <mergeCell ref="J7:N7"/>
    <mergeCell ref="A5:R5"/>
    <mergeCell ref="C1:S1"/>
    <mergeCell ref="C2:S2"/>
    <mergeCell ref="A4:S4"/>
    <mergeCell ref="C3:S3"/>
    <mergeCell ref="O7:S7"/>
  </mergeCells>
  <printOptions/>
  <pageMargins left="0.2" right="0.2" top="0.29" bottom="0.43" header="0.19" footer="0.24"/>
  <pageSetup horizontalDpi="600" verticalDpi="600" orientation="landscape" paperSize="9" scale="70"/>
  <headerFooter alignWithMargins="0">
    <oddHeader>&amp;R07/01/2015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5"/>
  <sheetViews>
    <sheetView tabSelected="1" workbookViewId="0" topLeftCell="A1">
      <selection activeCell="A1" sqref="A1:S65536"/>
    </sheetView>
  </sheetViews>
  <sheetFormatPr defaultColWidth="9.140625" defaultRowHeight="33.75" customHeight="1"/>
  <cols>
    <col min="1" max="1" width="12.140625" style="1" customWidth="1"/>
    <col min="2" max="2" width="13.421875" style="1" customWidth="1"/>
    <col min="3" max="3" width="23.140625" style="1" customWidth="1"/>
    <col min="4" max="4" width="10.140625" style="1" customWidth="1"/>
    <col min="5" max="6" width="10.00390625" style="45" customWidth="1"/>
    <col min="7" max="7" width="11.421875" style="45" customWidth="1"/>
    <col min="8" max="8" width="12.28125" style="4" customWidth="1"/>
    <col min="9" max="9" width="11.421875" style="4" customWidth="1"/>
    <col min="10" max="10" width="10.00390625" style="45" customWidth="1"/>
    <col min="11" max="11" width="11.421875" style="45" customWidth="1"/>
    <col min="12" max="12" width="13.421875" style="45" customWidth="1"/>
    <col min="13" max="13" width="11.8515625" style="4" customWidth="1"/>
    <col min="14" max="14" width="12.28125" style="4" customWidth="1"/>
    <col min="15" max="15" width="7.28125" style="4" customWidth="1"/>
    <col min="16" max="16" width="6.7109375" style="4" customWidth="1"/>
    <col min="17" max="17" width="8.140625" style="4" customWidth="1"/>
    <col min="18" max="19" width="7.00390625" style="4" customWidth="1"/>
    <col min="20" max="16384" width="9.140625" style="2" customWidth="1"/>
  </cols>
  <sheetData>
    <row r="1" spans="3:19" ht="48.75" customHeight="1">
      <c r="C1" s="77" t="s">
        <v>12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0" ht="18.75" customHeight="1">
      <c r="A2" s="17"/>
      <c r="B2" s="7"/>
      <c r="C2" s="72" t="s">
        <v>13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"/>
    </row>
    <row r="3" spans="3:20" ht="18.75" customHeight="1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3"/>
    </row>
    <row r="4" spans="1:19" ht="18.7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8" ht="18.75" customHeight="1">
      <c r="A5" s="70" t="s">
        <v>782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5:18" ht="18.75" customHeight="1" thickBot="1">
      <c r="E6" s="5"/>
      <c r="F6" s="5"/>
      <c r="G6" s="5"/>
      <c r="H6" s="6"/>
      <c r="I6" s="6"/>
      <c r="J6" s="5"/>
      <c r="K6" s="5"/>
      <c r="L6" s="5"/>
      <c r="M6" s="6"/>
      <c r="N6" s="6"/>
      <c r="O6" s="6"/>
      <c r="P6" s="6"/>
      <c r="Q6" s="6"/>
      <c r="R6" s="6"/>
    </row>
    <row r="7" spans="1:19" ht="18.75" customHeight="1" thickBot="1" thickTop="1">
      <c r="A7" s="7"/>
      <c r="B7" s="7"/>
      <c r="C7" s="7"/>
      <c r="D7" s="7"/>
      <c r="E7" s="67">
        <v>2013</v>
      </c>
      <c r="F7" s="68"/>
      <c r="G7" s="68"/>
      <c r="H7" s="68"/>
      <c r="I7" s="69"/>
      <c r="J7" s="67">
        <v>2014</v>
      </c>
      <c r="K7" s="68"/>
      <c r="L7" s="68"/>
      <c r="M7" s="68"/>
      <c r="N7" s="69"/>
      <c r="O7" s="74" t="s">
        <v>14</v>
      </c>
      <c r="P7" s="75"/>
      <c r="Q7" s="75"/>
      <c r="R7" s="75"/>
      <c r="S7" s="76"/>
    </row>
    <row r="8" spans="1:19" ht="47.25" customHeight="1" thickBot="1" thickTop="1">
      <c r="A8" s="8" t="s">
        <v>1</v>
      </c>
      <c r="B8" s="8" t="s">
        <v>10</v>
      </c>
      <c r="C8" s="8" t="s">
        <v>2</v>
      </c>
      <c r="D8" s="9" t="s">
        <v>11</v>
      </c>
      <c r="E8" s="43" t="s">
        <v>3</v>
      </c>
      <c r="F8" s="44" t="s">
        <v>4</v>
      </c>
      <c r="G8" s="11" t="s">
        <v>5</v>
      </c>
      <c r="H8" s="12" t="s">
        <v>6</v>
      </c>
      <c r="I8" s="13" t="s">
        <v>7</v>
      </c>
      <c r="J8" s="43" t="s">
        <v>3</v>
      </c>
      <c r="K8" s="44" t="s">
        <v>4</v>
      </c>
      <c r="L8" s="11" t="s">
        <v>5</v>
      </c>
      <c r="M8" s="12" t="s">
        <v>6</v>
      </c>
      <c r="N8" s="13" t="s">
        <v>7</v>
      </c>
      <c r="O8" s="50" t="s">
        <v>3</v>
      </c>
      <c r="P8" s="11" t="s">
        <v>4</v>
      </c>
      <c r="Q8" s="14" t="s">
        <v>5</v>
      </c>
      <c r="R8" s="15" t="s">
        <v>8</v>
      </c>
      <c r="S8" s="13" t="s">
        <v>9</v>
      </c>
    </row>
    <row r="9" spans="1:19" ht="33.75" customHeight="1" thickTop="1">
      <c r="A9" s="18" t="s">
        <v>202</v>
      </c>
      <c r="B9" s="19" t="s">
        <v>474</v>
      </c>
      <c r="C9" s="20" t="s">
        <v>475</v>
      </c>
      <c r="D9" s="21" t="s">
        <v>20</v>
      </c>
      <c r="E9" s="22">
        <v>1240</v>
      </c>
      <c r="F9" s="23">
        <v>7052</v>
      </c>
      <c r="G9" s="23">
        <v>8292</v>
      </c>
      <c r="H9" s="25">
        <v>2411</v>
      </c>
      <c r="I9" s="46">
        <v>2411</v>
      </c>
      <c r="J9" s="22">
        <v>1534</v>
      </c>
      <c r="K9" s="23">
        <v>4380</v>
      </c>
      <c r="L9" s="23">
        <v>5914</v>
      </c>
      <c r="M9" s="24">
        <v>2990</v>
      </c>
      <c r="N9" s="25">
        <v>2990</v>
      </c>
      <c r="O9" s="51">
        <f>IF(E9&gt;0,(J9/E9-1)*100," ")</f>
        <v>23.709677419354836</v>
      </c>
      <c r="P9" s="51">
        <f>IF(F9&gt;0,(K9/F9-1)*100," ")</f>
        <v>-37.889960294951784</v>
      </c>
      <c r="Q9" s="26">
        <v>-28.67824409068982</v>
      </c>
      <c r="R9" s="24">
        <v>24.01493156366653</v>
      </c>
      <c r="S9" s="25">
        <v>24.01493156366653</v>
      </c>
    </row>
    <row r="10" spans="1:19" ht="33.75" customHeight="1">
      <c r="A10" s="27" t="s">
        <v>202</v>
      </c>
      <c r="B10" s="28" t="s">
        <v>729</v>
      </c>
      <c r="C10" s="29" t="s">
        <v>730</v>
      </c>
      <c r="D10" s="30" t="s">
        <v>18</v>
      </c>
      <c r="E10" s="31">
        <v>0</v>
      </c>
      <c r="F10" s="32">
        <v>0</v>
      </c>
      <c r="G10" s="32">
        <v>0</v>
      </c>
      <c r="H10" s="34">
        <v>0</v>
      </c>
      <c r="I10" s="47">
        <v>0</v>
      </c>
      <c r="J10" s="31">
        <v>0</v>
      </c>
      <c r="K10" s="32">
        <v>0</v>
      </c>
      <c r="L10" s="32">
        <v>0</v>
      </c>
      <c r="M10" s="33">
        <v>0</v>
      </c>
      <c r="N10" s="34">
        <v>0</v>
      </c>
      <c r="O10" s="52" t="str">
        <f>IF(E10&gt;0,(J10/E10-1)*100," ")</f>
        <v> </v>
      </c>
      <c r="P10" s="52" t="str">
        <f>IF(F10&gt;0,(K10/F10-1)*100," ")</f>
        <v> </v>
      </c>
      <c r="Q10" s="35"/>
      <c r="R10" s="33"/>
      <c r="S10" s="34"/>
    </row>
    <row r="11" spans="1:19" ht="33.75" customHeight="1">
      <c r="A11" s="27" t="s">
        <v>202</v>
      </c>
      <c r="B11" s="28" t="s">
        <v>608</v>
      </c>
      <c r="C11" s="29" t="s">
        <v>609</v>
      </c>
      <c r="D11" s="30" t="s">
        <v>18</v>
      </c>
      <c r="E11" s="31">
        <v>0</v>
      </c>
      <c r="F11" s="32">
        <v>1370</v>
      </c>
      <c r="G11" s="32">
        <v>1370</v>
      </c>
      <c r="H11" s="34">
        <v>0</v>
      </c>
      <c r="I11" s="47">
        <v>0</v>
      </c>
      <c r="J11" s="31">
        <v>0</v>
      </c>
      <c r="K11" s="32">
        <v>1757</v>
      </c>
      <c r="L11" s="32">
        <v>1757</v>
      </c>
      <c r="M11" s="33">
        <v>0</v>
      </c>
      <c r="N11" s="34">
        <v>0</v>
      </c>
      <c r="O11" s="52" t="str">
        <f aca="true" t="shared" si="0" ref="O11:O74">IF(E11&gt;0,(J11/E11-1)*100," ")</f>
        <v> </v>
      </c>
      <c r="P11" s="52">
        <f aca="true" t="shared" si="1" ref="P11:P74">IF(F11&gt;0,(K11/F11-1)*100," ")</f>
        <v>28.24817518248175</v>
      </c>
      <c r="Q11" s="35">
        <v>28.24817518248175</v>
      </c>
      <c r="R11" s="33"/>
      <c r="S11" s="34"/>
    </row>
    <row r="12" spans="1:19" ht="33.75" customHeight="1">
      <c r="A12" s="27" t="s">
        <v>202</v>
      </c>
      <c r="B12" s="28" t="s">
        <v>219</v>
      </c>
      <c r="C12" s="29" t="s">
        <v>220</v>
      </c>
      <c r="D12" s="30" t="s">
        <v>18</v>
      </c>
      <c r="E12" s="31">
        <v>0</v>
      </c>
      <c r="F12" s="32">
        <v>19357</v>
      </c>
      <c r="G12" s="32">
        <v>19357</v>
      </c>
      <c r="H12" s="34">
        <v>0</v>
      </c>
      <c r="I12" s="47">
        <v>0</v>
      </c>
      <c r="J12" s="31">
        <v>0</v>
      </c>
      <c r="K12" s="32">
        <v>29360</v>
      </c>
      <c r="L12" s="32">
        <v>29360</v>
      </c>
      <c r="M12" s="33">
        <v>0</v>
      </c>
      <c r="N12" s="34">
        <v>0</v>
      </c>
      <c r="O12" s="52" t="str">
        <f t="shared" si="0"/>
        <v> </v>
      </c>
      <c r="P12" s="52">
        <f t="shared" si="1"/>
        <v>51.67639613576485</v>
      </c>
      <c r="Q12" s="35">
        <v>51.67639613576483</v>
      </c>
      <c r="R12" s="33"/>
      <c r="S12" s="34"/>
    </row>
    <row r="13" spans="1:19" ht="33.75" customHeight="1">
      <c r="A13" s="27" t="s">
        <v>202</v>
      </c>
      <c r="B13" s="28" t="s">
        <v>262</v>
      </c>
      <c r="C13" s="29" t="s">
        <v>624</v>
      </c>
      <c r="D13" s="30" t="s">
        <v>18</v>
      </c>
      <c r="E13" s="31">
        <v>0</v>
      </c>
      <c r="F13" s="32">
        <v>1167</v>
      </c>
      <c r="G13" s="32">
        <v>1167</v>
      </c>
      <c r="H13" s="34">
        <v>0</v>
      </c>
      <c r="I13" s="47">
        <v>0</v>
      </c>
      <c r="J13" s="31">
        <v>0</v>
      </c>
      <c r="K13" s="32">
        <v>1490</v>
      </c>
      <c r="L13" s="32">
        <v>1490</v>
      </c>
      <c r="M13" s="33">
        <v>0</v>
      </c>
      <c r="N13" s="34">
        <v>0</v>
      </c>
      <c r="O13" s="52" t="str">
        <f t="shared" si="0"/>
        <v> </v>
      </c>
      <c r="P13" s="52">
        <f t="shared" si="1"/>
        <v>27.677806341045418</v>
      </c>
      <c r="Q13" s="35">
        <v>27.677806341045414</v>
      </c>
      <c r="R13" s="33"/>
      <c r="S13" s="34"/>
    </row>
    <row r="14" spans="1:19" ht="33.75" customHeight="1">
      <c r="A14" s="27" t="s">
        <v>202</v>
      </c>
      <c r="B14" s="28" t="s">
        <v>262</v>
      </c>
      <c r="C14" s="29" t="s">
        <v>263</v>
      </c>
      <c r="D14" s="30" t="s">
        <v>20</v>
      </c>
      <c r="E14" s="31">
        <v>11095</v>
      </c>
      <c r="F14" s="32">
        <v>8770</v>
      </c>
      <c r="G14" s="32">
        <v>19865</v>
      </c>
      <c r="H14" s="34">
        <v>21258</v>
      </c>
      <c r="I14" s="47">
        <v>21258</v>
      </c>
      <c r="J14" s="31">
        <v>12856</v>
      </c>
      <c r="K14" s="32">
        <v>8972</v>
      </c>
      <c r="L14" s="32">
        <v>21828</v>
      </c>
      <c r="M14" s="33">
        <v>24805</v>
      </c>
      <c r="N14" s="34">
        <v>24805</v>
      </c>
      <c r="O14" s="52">
        <f t="shared" si="0"/>
        <v>15.872014420910329</v>
      </c>
      <c r="P14" s="52">
        <f t="shared" si="1"/>
        <v>2.303306727480048</v>
      </c>
      <c r="Q14" s="35">
        <v>9.88170148502391</v>
      </c>
      <c r="R14" s="33">
        <v>16.6854831122401</v>
      </c>
      <c r="S14" s="34">
        <v>16.6854831122401</v>
      </c>
    </row>
    <row r="15" spans="1:19" ht="33.75" customHeight="1">
      <c r="A15" s="27" t="s">
        <v>202</v>
      </c>
      <c r="B15" s="28" t="s">
        <v>315</v>
      </c>
      <c r="C15" s="29" t="s">
        <v>586</v>
      </c>
      <c r="D15" s="30" t="s">
        <v>18</v>
      </c>
      <c r="E15" s="31">
        <v>0</v>
      </c>
      <c r="F15" s="32">
        <v>1071</v>
      </c>
      <c r="G15" s="32">
        <v>1071</v>
      </c>
      <c r="H15" s="34">
        <v>0</v>
      </c>
      <c r="I15" s="47">
        <v>0</v>
      </c>
      <c r="J15" s="31">
        <v>0</v>
      </c>
      <c r="K15" s="32">
        <v>2131</v>
      </c>
      <c r="L15" s="32">
        <v>2131</v>
      </c>
      <c r="M15" s="33">
        <v>0</v>
      </c>
      <c r="N15" s="34">
        <v>0</v>
      </c>
      <c r="O15" s="52" t="str">
        <f t="shared" si="0"/>
        <v> </v>
      </c>
      <c r="P15" s="52">
        <f t="shared" si="1"/>
        <v>98.97292250233427</v>
      </c>
      <c r="Q15" s="35">
        <v>98.97292250233427</v>
      </c>
      <c r="R15" s="33"/>
      <c r="S15" s="34"/>
    </row>
    <row r="16" spans="1:19" ht="33.75" customHeight="1">
      <c r="A16" s="27" t="s">
        <v>202</v>
      </c>
      <c r="B16" s="28" t="s">
        <v>315</v>
      </c>
      <c r="C16" s="29" t="s">
        <v>672</v>
      </c>
      <c r="D16" s="30" t="s">
        <v>18</v>
      </c>
      <c r="E16" s="31">
        <v>0</v>
      </c>
      <c r="F16" s="32">
        <v>1327</v>
      </c>
      <c r="G16" s="32">
        <v>1327</v>
      </c>
      <c r="H16" s="34">
        <v>0</v>
      </c>
      <c r="I16" s="47">
        <v>0</v>
      </c>
      <c r="J16" s="31">
        <v>0</v>
      </c>
      <c r="K16" s="32">
        <v>43</v>
      </c>
      <c r="L16" s="32">
        <v>43</v>
      </c>
      <c r="M16" s="33">
        <v>0</v>
      </c>
      <c r="N16" s="34">
        <v>0</v>
      </c>
      <c r="O16" s="52" t="str">
        <f t="shared" si="0"/>
        <v> </v>
      </c>
      <c r="P16" s="52">
        <f t="shared" si="1"/>
        <v>-96.75960813865862</v>
      </c>
      <c r="Q16" s="35">
        <v>-96.75960813865862</v>
      </c>
      <c r="R16" s="33"/>
      <c r="S16" s="34"/>
    </row>
    <row r="17" spans="1:19" ht="33.75" customHeight="1">
      <c r="A17" s="27" t="s">
        <v>202</v>
      </c>
      <c r="B17" s="28" t="s">
        <v>315</v>
      </c>
      <c r="C17" s="29" t="s">
        <v>447</v>
      </c>
      <c r="D17" s="30" t="s">
        <v>20</v>
      </c>
      <c r="E17" s="31">
        <v>1120</v>
      </c>
      <c r="F17" s="32">
        <v>5009</v>
      </c>
      <c r="G17" s="32">
        <v>6129</v>
      </c>
      <c r="H17" s="34">
        <v>4024</v>
      </c>
      <c r="I17" s="47">
        <v>4024</v>
      </c>
      <c r="J17" s="31">
        <v>1702</v>
      </c>
      <c r="K17" s="32">
        <v>5968</v>
      </c>
      <c r="L17" s="32">
        <v>7670</v>
      </c>
      <c r="M17" s="33">
        <v>5684</v>
      </c>
      <c r="N17" s="34">
        <v>5684</v>
      </c>
      <c r="O17" s="52">
        <f t="shared" si="0"/>
        <v>51.96428571428571</v>
      </c>
      <c r="P17" s="52">
        <f t="shared" si="1"/>
        <v>19.145538031543218</v>
      </c>
      <c r="Q17" s="35">
        <v>25.142763909283733</v>
      </c>
      <c r="R17" s="33">
        <v>41.25248508946322</v>
      </c>
      <c r="S17" s="34">
        <v>41.25248508946322</v>
      </c>
    </row>
    <row r="18" spans="1:19" ht="33.75" customHeight="1">
      <c r="A18" s="27" t="s">
        <v>202</v>
      </c>
      <c r="B18" s="28" t="s">
        <v>315</v>
      </c>
      <c r="C18" s="29" t="s">
        <v>316</v>
      </c>
      <c r="D18" s="30" t="s">
        <v>20</v>
      </c>
      <c r="E18" s="31">
        <v>3472</v>
      </c>
      <c r="F18" s="32">
        <v>10226</v>
      </c>
      <c r="G18" s="32">
        <v>13698</v>
      </c>
      <c r="H18" s="34">
        <v>12810</v>
      </c>
      <c r="I18" s="47">
        <v>12810</v>
      </c>
      <c r="J18" s="31">
        <v>4992</v>
      </c>
      <c r="K18" s="32">
        <v>11105</v>
      </c>
      <c r="L18" s="32">
        <v>16097</v>
      </c>
      <c r="M18" s="33">
        <v>17633</v>
      </c>
      <c r="N18" s="34">
        <v>17633</v>
      </c>
      <c r="O18" s="52">
        <f t="shared" si="0"/>
        <v>43.77880184331797</v>
      </c>
      <c r="P18" s="52">
        <f t="shared" si="1"/>
        <v>8.595736358302375</v>
      </c>
      <c r="Q18" s="35">
        <v>17.513505621258577</v>
      </c>
      <c r="R18" s="33">
        <v>37.650273224043715</v>
      </c>
      <c r="S18" s="34">
        <v>37.650273224043715</v>
      </c>
    </row>
    <row r="19" spans="1:19" ht="33.75" customHeight="1">
      <c r="A19" s="27" t="s">
        <v>202</v>
      </c>
      <c r="B19" s="28" t="s">
        <v>541</v>
      </c>
      <c r="C19" s="29" t="s">
        <v>542</v>
      </c>
      <c r="D19" s="30" t="s">
        <v>18</v>
      </c>
      <c r="E19" s="31">
        <v>0</v>
      </c>
      <c r="F19" s="32">
        <v>3246</v>
      </c>
      <c r="G19" s="32">
        <v>3246</v>
      </c>
      <c r="H19" s="34">
        <v>0</v>
      </c>
      <c r="I19" s="47">
        <v>0</v>
      </c>
      <c r="J19" s="31">
        <v>0</v>
      </c>
      <c r="K19" s="32">
        <v>3394</v>
      </c>
      <c r="L19" s="32">
        <v>3394</v>
      </c>
      <c r="M19" s="33">
        <v>0</v>
      </c>
      <c r="N19" s="34">
        <v>0</v>
      </c>
      <c r="O19" s="52" t="str">
        <f t="shared" si="0"/>
        <v> </v>
      </c>
      <c r="P19" s="52">
        <f t="shared" si="1"/>
        <v>4.559457794208255</v>
      </c>
      <c r="Q19" s="35">
        <v>4.559457794208257</v>
      </c>
      <c r="R19" s="33"/>
      <c r="S19" s="34"/>
    </row>
    <row r="20" spans="1:19" ht="33.75" customHeight="1">
      <c r="A20" s="27" t="s">
        <v>202</v>
      </c>
      <c r="B20" s="28" t="s">
        <v>541</v>
      </c>
      <c r="C20" s="29" t="s">
        <v>731</v>
      </c>
      <c r="D20" s="30" t="s">
        <v>20</v>
      </c>
      <c r="E20" s="31">
        <v>0</v>
      </c>
      <c r="F20" s="32">
        <v>0</v>
      </c>
      <c r="G20" s="32">
        <v>0</v>
      </c>
      <c r="H20" s="34">
        <v>0</v>
      </c>
      <c r="I20" s="47">
        <v>0</v>
      </c>
      <c r="J20" s="31">
        <v>0</v>
      </c>
      <c r="K20" s="32">
        <v>0</v>
      </c>
      <c r="L20" s="32">
        <v>0</v>
      </c>
      <c r="M20" s="33">
        <v>0</v>
      </c>
      <c r="N20" s="34">
        <v>0</v>
      </c>
      <c r="O20" s="52" t="str">
        <f t="shared" si="0"/>
        <v> </v>
      </c>
      <c r="P20" s="52" t="str">
        <f t="shared" si="1"/>
        <v> </v>
      </c>
      <c r="Q20" s="35"/>
      <c r="R20" s="33"/>
      <c r="S20" s="34"/>
    </row>
    <row r="21" spans="1:19" ht="33.75" customHeight="1">
      <c r="A21" s="27" t="s">
        <v>202</v>
      </c>
      <c r="B21" s="28" t="s">
        <v>203</v>
      </c>
      <c r="C21" s="29" t="s">
        <v>204</v>
      </c>
      <c r="D21" s="30" t="s">
        <v>18</v>
      </c>
      <c r="E21" s="31">
        <v>0</v>
      </c>
      <c r="F21" s="32">
        <v>41727</v>
      </c>
      <c r="G21" s="32">
        <v>41727</v>
      </c>
      <c r="H21" s="34">
        <v>0</v>
      </c>
      <c r="I21" s="47">
        <v>0</v>
      </c>
      <c r="J21" s="31">
        <v>0</v>
      </c>
      <c r="K21" s="32">
        <v>33137</v>
      </c>
      <c r="L21" s="32">
        <v>33137</v>
      </c>
      <c r="M21" s="33">
        <v>0</v>
      </c>
      <c r="N21" s="34">
        <v>0</v>
      </c>
      <c r="O21" s="52" t="str">
        <f t="shared" si="0"/>
        <v> </v>
      </c>
      <c r="P21" s="52">
        <f t="shared" si="1"/>
        <v>-20.58619119514943</v>
      </c>
      <c r="Q21" s="35">
        <v>-20.58619119514942</v>
      </c>
      <c r="R21" s="33"/>
      <c r="S21" s="34"/>
    </row>
    <row r="22" spans="1:19" ht="33.75" customHeight="1">
      <c r="A22" s="27" t="s">
        <v>202</v>
      </c>
      <c r="B22" s="28" t="s">
        <v>203</v>
      </c>
      <c r="C22" s="29" t="s">
        <v>583</v>
      </c>
      <c r="D22" s="30" t="s">
        <v>18</v>
      </c>
      <c r="E22" s="31">
        <v>0</v>
      </c>
      <c r="F22" s="32">
        <v>2585</v>
      </c>
      <c r="G22" s="32">
        <v>2585</v>
      </c>
      <c r="H22" s="34">
        <v>0</v>
      </c>
      <c r="I22" s="47">
        <v>0</v>
      </c>
      <c r="J22" s="31">
        <v>0</v>
      </c>
      <c r="K22" s="32">
        <v>2165</v>
      </c>
      <c r="L22" s="32">
        <v>2165</v>
      </c>
      <c r="M22" s="33">
        <v>0</v>
      </c>
      <c r="N22" s="34">
        <v>0</v>
      </c>
      <c r="O22" s="52" t="str">
        <f t="shared" si="0"/>
        <v> </v>
      </c>
      <c r="P22" s="52">
        <f t="shared" si="1"/>
        <v>-16.24758220502901</v>
      </c>
      <c r="Q22" s="35">
        <v>-16.247582205029012</v>
      </c>
      <c r="R22" s="33"/>
      <c r="S22" s="34"/>
    </row>
    <row r="23" spans="1:19" ht="33.75" customHeight="1">
      <c r="A23" s="27" t="s">
        <v>202</v>
      </c>
      <c r="B23" s="28" t="s">
        <v>508</v>
      </c>
      <c r="C23" s="29" t="s">
        <v>509</v>
      </c>
      <c r="D23" s="30" t="s">
        <v>18</v>
      </c>
      <c r="E23" s="31">
        <v>0</v>
      </c>
      <c r="F23" s="32">
        <v>3323</v>
      </c>
      <c r="G23" s="32">
        <v>3323</v>
      </c>
      <c r="H23" s="34">
        <v>0</v>
      </c>
      <c r="I23" s="47">
        <v>0</v>
      </c>
      <c r="J23" s="31">
        <v>0</v>
      </c>
      <c r="K23" s="32">
        <v>4232</v>
      </c>
      <c r="L23" s="32">
        <v>4232</v>
      </c>
      <c r="M23" s="33">
        <v>0</v>
      </c>
      <c r="N23" s="34">
        <v>0</v>
      </c>
      <c r="O23" s="52" t="str">
        <f t="shared" si="0"/>
        <v> </v>
      </c>
      <c r="P23" s="52">
        <f t="shared" si="1"/>
        <v>27.354799879626835</v>
      </c>
      <c r="Q23" s="35">
        <v>27.354799879626846</v>
      </c>
      <c r="R23" s="33"/>
      <c r="S23" s="34"/>
    </row>
    <row r="24" spans="1:19" ht="33.75" customHeight="1">
      <c r="A24" s="27" t="s">
        <v>202</v>
      </c>
      <c r="B24" s="28" t="s">
        <v>293</v>
      </c>
      <c r="C24" s="29" t="s">
        <v>294</v>
      </c>
      <c r="D24" s="30" t="s">
        <v>20</v>
      </c>
      <c r="E24" s="31">
        <v>4388</v>
      </c>
      <c r="F24" s="32">
        <v>15470</v>
      </c>
      <c r="G24" s="32">
        <v>19858</v>
      </c>
      <c r="H24" s="34">
        <v>8045</v>
      </c>
      <c r="I24" s="47">
        <v>8045</v>
      </c>
      <c r="J24" s="31">
        <v>5992</v>
      </c>
      <c r="K24" s="32">
        <v>11876</v>
      </c>
      <c r="L24" s="32">
        <v>17868</v>
      </c>
      <c r="M24" s="33">
        <v>10530</v>
      </c>
      <c r="N24" s="34">
        <v>10530</v>
      </c>
      <c r="O24" s="52">
        <f t="shared" si="0"/>
        <v>36.55423883318141</v>
      </c>
      <c r="P24" s="52">
        <f t="shared" si="1"/>
        <v>-23.232062055591463</v>
      </c>
      <c r="Q24" s="35">
        <v>-10.021150166179877</v>
      </c>
      <c r="R24" s="33">
        <v>30.888750776880048</v>
      </c>
      <c r="S24" s="34">
        <v>30.888750776880048</v>
      </c>
    </row>
    <row r="25" spans="1:19" ht="33.75" customHeight="1">
      <c r="A25" s="27" t="s">
        <v>202</v>
      </c>
      <c r="B25" s="28" t="s">
        <v>565</v>
      </c>
      <c r="C25" s="29" t="s">
        <v>566</v>
      </c>
      <c r="D25" s="30" t="s">
        <v>18</v>
      </c>
      <c r="E25" s="31">
        <v>0</v>
      </c>
      <c r="F25" s="32">
        <v>1827</v>
      </c>
      <c r="G25" s="32">
        <v>1827</v>
      </c>
      <c r="H25" s="34">
        <v>0</v>
      </c>
      <c r="I25" s="47">
        <v>0</v>
      </c>
      <c r="J25" s="31">
        <v>0</v>
      </c>
      <c r="K25" s="32">
        <v>2654</v>
      </c>
      <c r="L25" s="32">
        <v>2654</v>
      </c>
      <c r="M25" s="33">
        <v>0</v>
      </c>
      <c r="N25" s="34">
        <v>0</v>
      </c>
      <c r="O25" s="52" t="str">
        <f t="shared" si="0"/>
        <v> </v>
      </c>
      <c r="P25" s="52">
        <f t="shared" si="1"/>
        <v>45.26546250684183</v>
      </c>
      <c r="Q25" s="35">
        <v>45.26546250684182</v>
      </c>
      <c r="R25" s="33"/>
      <c r="S25" s="34"/>
    </row>
    <row r="26" spans="1:19" ht="33.75" customHeight="1">
      <c r="A26" s="27" t="s">
        <v>202</v>
      </c>
      <c r="B26" s="28" t="s">
        <v>345</v>
      </c>
      <c r="C26" s="29" t="s">
        <v>346</v>
      </c>
      <c r="D26" s="30" t="s">
        <v>18</v>
      </c>
      <c r="E26" s="31">
        <v>0</v>
      </c>
      <c r="F26" s="32">
        <v>13055</v>
      </c>
      <c r="G26" s="32">
        <v>13055</v>
      </c>
      <c r="H26" s="34">
        <v>0</v>
      </c>
      <c r="I26" s="47">
        <v>0</v>
      </c>
      <c r="J26" s="31">
        <v>0</v>
      </c>
      <c r="K26" s="32">
        <v>13870</v>
      </c>
      <c r="L26" s="32">
        <v>13870</v>
      </c>
      <c r="M26" s="33">
        <v>0</v>
      </c>
      <c r="N26" s="34">
        <v>0</v>
      </c>
      <c r="O26" s="52" t="str">
        <f t="shared" si="0"/>
        <v> </v>
      </c>
      <c r="P26" s="52">
        <f t="shared" si="1"/>
        <v>6.242818843355047</v>
      </c>
      <c r="Q26" s="35">
        <v>6.242818843355036</v>
      </c>
      <c r="R26" s="33"/>
      <c r="S26" s="34"/>
    </row>
    <row r="27" spans="1:19" ht="33.75" customHeight="1">
      <c r="A27" s="27" t="s">
        <v>202</v>
      </c>
      <c r="B27" s="28" t="s">
        <v>345</v>
      </c>
      <c r="C27" s="29" t="s">
        <v>498</v>
      </c>
      <c r="D27" s="30" t="s">
        <v>18</v>
      </c>
      <c r="E27" s="31">
        <v>0</v>
      </c>
      <c r="F27" s="32">
        <v>1791</v>
      </c>
      <c r="G27" s="32">
        <v>1791</v>
      </c>
      <c r="H27" s="34">
        <v>0</v>
      </c>
      <c r="I27" s="47">
        <v>0</v>
      </c>
      <c r="J27" s="31">
        <v>0</v>
      </c>
      <c r="K27" s="32">
        <v>4494</v>
      </c>
      <c r="L27" s="32">
        <v>4494</v>
      </c>
      <c r="M27" s="33">
        <v>0</v>
      </c>
      <c r="N27" s="34">
        <v>0</v>
      </c>
      <c r="O27" s="52" t="str">
        <f t="shared" si="0"/>
        <v> </v>
      </c>
      <c r="P27" s="52">
        <f t="shared" si="1"/>
        <v>150.92127303182582</v>
      </c>
      <c r="Q27" s="35">
        <v>150.9212730318258</v>
      </c>
      <c r="R27" s="33"/>
      <c r="S27" s="34"/>
    </row>
    <row r="28" spans="1:19" ht="33.75" customHeight="1">
      <c r="A28" s="27" t="s">
        <v>180</v>
      </c>
      <c r="B28" s="28" t="s">
        <v>230</v>
      </c>
      <c r="C28" s="29" t="s">
        <v>309</v>
      </c>
      <c r="D28" s="30" t="s">
        <v>20</v>
      </c>
      <c r="E28" s="31">
        <v>5405</v>
      </c>
      <c r="F28" s="32">
        <v>9810</v>
      </c>
      <c r="G28" s="32">
        <v>15215</v>
      </c>
      <c r="H28" s="34">
        <v>13103.75</v>
      </c>
      <c r="I28" s="47">
        <v>13103.75</v>
      </c>
      <c r="J28" s="31">
        <v>6781</v>
      </c>
      <c r="K28" s="32">
        <v>10028</v>
      </c>
      <c r="L28" s="32">
        <v>16809</v>
      </c>
      <c r="M28" s="33">
        <v>16618.25</v>
      </c>
      <c r="N28" s="34">
        <v>16618.25</v>
      </c>
      <c r="O28" s="52">
        <f t="shared" si="0"/>
        <v>25.457909343200736</v>
      </c>
      <c r="P28" s="52">
        <f t="shared" si="1"/>
        <v>2.2222222222222143</v>
      </c>
      <c r="Q28" s="35">
        <v>10.476503450542229</v>
      </c>
      <c r="R28" s="33">
        <v>26.820566631689402</v>
      </c>
      <c r="S28" s="34">
        <v>26.820566631689402</v>
      </c>
    </row>
    <row r="29" spans="1:19" ht="33.75" customHeight="1">
      <c r="A29" s="27" t="s">
        <v>180</v>
      </c>
      <c r="B29" s="28" t="s">
        <v>230</v>
      </c>
      <c r="C29" s="29" t="s">
        <v>231</v>
      </c>
      <c r="D29" s="30" t="s">
        <v>18</v>
      </c>
      <c r="E29" s="31">
        <v>0</v>
      </c>
      <c r="F29" s="32">
        <v>21357</v>
      </c>
      <c r="G29" s="32">
        <v>21357</v>
      </c>
      <c r="H29" s="34">
        <v>0</v>
      </c>
      <c r="I29" s="47">
        <v>0</v>
      </c>
      <c r="J29" s="31">
        <v>0</v>
      </c>
      <c r="K29" s="32">
        <v>26878</v>
      </c>
      <c r="L29" s="32">
        <v>26878</v>
      </c>
      <c r="M29" s="33">
        <v>0</v>
      </c>
      <c r="N29" s="34">
        <v>0</v>
      </c>
      <c r="O29" s="52" t="str">
        <f t="shared" si="0"/>
        <v> </v>
      </c>
      <c r="P29" s="52">
        <f t="shared" si="1"/>
        <v>25.85100903684974</v>
      </c>
      <c r="Q29" s="35">
        <v>25.851009036849742</v>
      </c>
      <c r="R29" s="33"/>
      <c r="S29" s="34"/>
    </row>
    <row r="30" spans="1:19" ht="33.75" customHeight="1">
      <c r="A30" s="27" t="s">
        <v>180</v>
      </c>
      <c r="B30" s="28" t="s">
        <v>230</v>
      </c>
      <c r="C30" s="29" t="s">
        <v>239</v>
      </c>
      <c r="D30" s="30" t="s">
        <v>18</v>
      </c>
      <c r="E30" s="31">
        <v>0</v>
      </c>
      <c r="F30" s="32">
        <v>21430</v>
      </c>
      <c r="G30" s="32">
        <v>21430</v>
      </c>
      <c r="H30" s="34">
        <v>0</v>
      </c>
      <c r="I30" s="47">
        <v>0</v>
      </c>
      <c r="J30" s="31">
        <v>0</v>
      </c>
      <c r="K30" s="32">
        <v>25659</v>
      </c>
      <c r="L30" s="32">
        <v>25659</v>
      </c>
      <c r="M30" s="33">
        <v>0</v>
      </c>
      <c r="N30" s="34">
        <v>0</v>
      </c>
      <c r="O30" s="52" t="str">
        <f t="shared" si="0"/>
        <v> </v>
      </c>
      <c r="P30" s="52">
        <f t="shared" si="1"/>
        <v>19.734017732151198</v>
      </c>
      <c r="Q30" s="35">
        <v>19.73401773215119</v>
      </c>
      <c r="R30" s="33"/>
      <c r="S30" s="34"/>
    </row>
    <row r="31" spans="1:19" ht="33.75" customHeight="1">
      <c r="A31" s="27" t="s">
        <v>180</v>
      </c>
      <c r="B31" s="28" t="s">
        <v>476</v>
      </c>
      <c r="C31" s="29" t="s">
        <v>481</v>
      </c>
      <c r="D31" s="30" t="s">
        <v>20</v>
      </c>
      <c r="E31" s="31">
        <v>2255</v>
      </c>
      <c r="F31" s="32">
        <v>3051</v>
      </c>
      <c r="G31" s="32">
        <v>5306</v>
      </c>
      <c r="H31" s="34">
        <v>5490</v>
      </c>
      <c r="I31" s="47">
        <v>5490</v>
      </c>
      <c r="J31" s="31">
        <v>2660</v>
      </c>
      <c r="K31" s="32">
        <v>3150</v>
      </c>
      <c r="L31" s="32">
        <v>5810</v>
      </c>
      <c r="M31" s="33">
        <v>6543.5</v>
      </c>
      <c r="N31" s="34">
        <v>6543.5</v>
      </c>
      <c r="O31" s="52">
        <f t="shared" si="0"/>
        <v>17.960088691796017</v>
      </c>
      <c r="P31" s="52">
        <f t="shared" si="1"/>
        <v>3.2448377581120846</v>
      </c>
      <c r="Q31" s="35">
        <v>9.498680738786279</v>
      </c>
      <c r="R31" s="33">
        <v>19.18943533697632</v>
      </c>
      <c r="S31" s="34">
        <v>19.18943533697632</v>
      </c>
    </row>
    <row r="32" spans="1:19" ht="33.75" customHeight="1">
      <c r="A32" s="27" t="s">
        <v>180</v>
      </c>
      <c r="B32" s="28" t="s">
        <v>476</v>
      </c>
      <c r="C32" s="29" t="s">
        <v>477</v>
      </c>
      <c r="D32" s="30" t="s">
        <v>20</v>
      </c>
      <c r="E32" s="31">
        <v>0</v>
      </c>
      <c r="F32" s="32">
        <v>5048</v>
      </c>
      <c r="G32" s="32">
        <v>5048</v>
      </c>
      <c r="H32" s="34">
        <v>0</v>
      </c>
      <c r="I32" s="47">
        <v>0</v>
      </c>
      <c r="J32" s="31">
        <v>0</v>
      </c>
      <c r="K32" s="32">
        <v>5888</v>
      </c>
      <c r="L32" s="32">
        <v>5888</v>
      </c>
      <c r="M32" s="33">
        <v>0</v>
      </c>
      <c r="N32" s="34">
        <v>0</v>
      </c>
      <c r="O32" s="52" t="str">
        <f t="shared" si="0"/>
        <v> </v>
      </c>
      <c r="P32" s="52">
        <f t="shared" si="1"/>
        <v>16.640253565768614</v>
      </c>
      <c r="Q32" s="35">
        <v>16.64025356576862</v>
      </c>
      <c r="R32" s="33"/>
      <c r="S32" s="34"/>
    </row>
    <row r="33" spans="1:19" ht="33.75" customHeight="1">
      <c r="A33" s="27" t="s">
        <v>180</v>
      </c>
      <c r="B33" s="28" t="s">
        <v>207</v>
      </c>
      <c r="C33" s="29" t="s">
        <v>324</v>
      </c>
      <c r="D33" s="30"/>
      <c r="E33" s="31">
        <v>2773</v>
      </c>
      <c r="F33" s="32">
        <v>10076</v>
      </c>
      <c r="G33" s="32">
        <v>12849</v>
      </c>
      <c r="H33" s="34">
        <v>6677.5</v>
      </c>
      <c r="I33" s="47">
        <v>6677.5</v>
      </c>
      <c r="J33" s="31">
        <v>4337</v>
      </c>
      <c r="K33" s="32">
        <v>10908</v>
      </c>
      <c r="L33" s="32">
        <v>15245</v>
      </c>
      <c r="M33" s="33">
        <v>9879.25</v>
      </c>
      <c r="N33" s="34">
        <v>9879.25</v>
      </c>
      <c r="O33" s="52">
        <f t="shared" si="0"/>
        <v>56.4010097367472</v>
      </c>
      <c r="P33" s="52">
        <f t="shared" si="1"/>
        <v>8.257244938467645</v>
      </c>
      <c r="Q33" s="35">
        <v>18.64736555373959</v>
      </c>
      <c r="R33" s="33">
        <v>47.948333957319356</v>
      </c>
      <c r="S33" s="34">
        <v>47.948333957319356</v>
      </c>
    </row>
    <row r="34" spans="1:19" ht="33.75" customHeight="1">
      <c r="A34" s="27" t="s">
        <v>180</v>
      </c>
      <c r="B34" s="28" t="s">
        <v>207</v>
      </c>
      <c r="C34" s="29" t="s">
        <v>208</v>
      </c>
      <c r="D34" s="30" t="s">
        <v>20</v>
      </c>
      <c r="E34" s="31">
        <v>7090</v>
      </c>
      <c r="F34" s="32">
        <v>14584</v>
      </c>
      <c r="G34" s="32">
        <v>21674</v>
      </c>
      <c r="H34" s="34">
        <v>13716</v>
      </c>
      <c r="I34" s="47">
        <v>13716</v>
      </c>
      <c r="J34" s="31">
        <v>14081</v>
      </c>
      <c r="K34" s="32">
        <v>17805</v>
      </c>
      <c r="L34" s="32">
        <v>31886</v>
      </c>
      <c r="M34" s="33">
        <v>26772</v>
      </c>
      <c r="N34" s="34">
        <v>26772</v>
      </c>
      <c r="O34" s="52">
        <f t="shared" si="0"/>
        <v>98.60366713681242</v>
      </c>
      <c r="P34" s="52">
        <f t="shared" si="1"/>
        <v>22.085847504114085</v>
      </c>
      <c r="Q34" s="35">
        <v>47.11636061640675</v>
      </c>
      <c r="R34" s="33">
        <v>95.18810148731409</v>
      </c>
      <c r="S34" s="34">
        <v>95.18810148731409</v>
      </c>
    </row>
    <row r="35" spans="1:19" ht="33.75" customHeight="1">
      <c r="A35" s="27" t="s">
        <v>180</v>
      </c>
      <c r="B35" s="28" t="s">
        <v>181</v>
      </c>
      <c r="C35" s="29" t="s">
        <v>182</v>
      </c>
      <c r="D35" s="30"/>
      <c r="E35" s="31">
        <v>13863</v>
      </c>
      <c r="F35" s="32">
        <v>26609</v>
      </c>
      <c r="G35" s="32">
        <v>40472</v>
      </c>
      <c r="H35" s="34">
        <v>34062</v>
      </c>
      <c r="I35" s="47">
        <v>34062</v>
      </c>
      <c r="J35" s="31">
        <v>15333</v>
      </c>
      <c r="K35" s="32">
        <v>25620</v>
      </c>
      <c r="L35" s="32">
        <v>40953</v>
      </c>
      <c r="M35" s="33">
        <v>37626.25</v>
      </c>
      <c r="N35" s="34">
        <v>37626.25</v>
      </c>
      <c r="O35" s="52">
        <f t="shared" si="0"/>
        <v>10.60376541874053</v>
      </c>
      <c r="P35" s="52">
        <f t="shared" si="1"/>
        <v>-3.716787553083545</v>
      </c>
      <c r="Q35" s="35">
        <v>1.188475983395928</v>
      </c>
      <c r="R35" s="33">
        <v>10.464006811109154</v>
      </c>
      <c r="S35" s="34">
        <v>10.464006811109154</v>
      </c>
    </row>
    <row r="36" spans="1:19" ht="33.75" customHeight="1">
      <c r="A36" s="27" t="s">
        <v>180</v>
      </c>
      <c r="B36" s="28" t="s">
        <v>573</v>
      </c>
      <c r="C36" s="29" t="s">
        <v>574</v>
      </c>
      <c r="D36" s="30" t="s">
        <v>18</v>
      </c>
      <c r="E36" s="31">
        <v>0</v>
      </c>
      <c r="F36" s="32">
        <v>2435</v>
      </c>
      <c r="G36" s="32">
        <v>2435</v>
      </c>
      <c r="H36" s="34">
        <v>0</v>
      </c>
      <c r="I36" s="47">
        <v>0</v>
      </c>
      <c r="J36" s="31">
        <v>0</v>
      </c>
      <c r="K36" s="32">
        <v>2558</v>
      </c>
      <c r="L36" s="32">
        <v>2558</v>
      </c>
      <c r="M36" s="33">
        <v>0</v>
      </c>
      <c r="N36" s="34">
        <v>0</v>
      </c>
      <c r="O36" s="52" t="str">
        <f t="shared" si="0"/>
        <v> </v>
      </c>
      <c r="P36" s="52">
        <f t="shared" si="1"/>
        <v>5.051334702258736</v>
      </c>
      <c r="Q36" s="35">
        <v>5.051334702258727</v>
      </c>
      <c r="R36" s="33"/>
      <c r="S36" s="34"/>
    </row>
    <row r="37" spans="1:19" ht="33.75" customHeight="1">
      <c r="A37" s="27" t="s">
        <v>180</v>
      </c>
      <c r="B37" s="28" t="s">
        <v>390</v>
      </c>
      <c r="C37" s="29" t="s">
        <v>391</v>
      </c>
      <c r="D37" s="30" t="s">
        <v>20</v>
      </c>
      <c r="E37" s="31">
        <v>2824</v>
      </c>
      <c r="F37" s="32">
        <v>7440</v>
      </c>
      <c r="G37" s="32">
        <v>10264</v>
      </c>
      <c r="H37" s="34">
        <v>6886.25</v>
      </c>
      <c r="I37" s="47">
        <v>6886.25</v>
      </c>
      <c r="J37" s="31">
        <v>2830</v>
      </c>
      <c r="K37" s="32">
        <v>8138</v>
      </c>
      <c r="L37" s="32">
        <v>10968</v>
      </c>
      <c r="M37" s="33">
        <v>6845.5</v>
      </c>
      <c r="N37" s="34">
        <v>6845.5</v>
      </c>
      <c r="O37" s="52">
        <f t="shared" si="0"/>
        <v>0.21246458923511735</v>
      </c>
      <c r="P37" s="52">
        <f t="shared" si="1"/>
        <v>9.38172043010752</v>
      </c>
      <c r="Q37" s="35">
        <v>6.858924395947</v>
      </c>
      <c r="R37" s="33">
        <v>-0.5917589399165003</v>
      </c>
      <c r="S37" s="34">
        <v>-0.5917589399165003</v>
      </c>
    </row>
    <row r="38" spans="1:19" ht="33.75" customHeight="1">
      <c r="A38" s="27" t="s">
        <v>180</v>
      </c>
      <c r="B38" s="28" t="s">
        <v>390</v>
      </c>
      <c r="C38" s="29" t="s">
        <v>392</v>
      </c>
      <c r="D38" s="30" t="s">
        <v>20</v>
      </c>
      <c r="E38" s="31">
        <v>0</v>
      </c>
      <c r="F38" s="32">
        <v>10264</v>
      </c>
      <c r="G38" s="32">
        <v>10264</v>
      </c>
      <c r="H38" s="34">
        <v>0</v>
      </c>
      <c r="I38" s="47">
        <v>0</v>
      </c>
      <c r="J38" s="31">
        <v>0</v>
      </c>
      <c r="K38" s="32">
        <v>10967</v>
      </c>
      <c r="L38" s="32">
        <v>10967</v>
      </c>
      <c r="M38" s="33">
        <v>0</v>
      </c>
      <c r="N38" s="34">
        <v>0</v>
      </c>
      <c r="O38" s="52" t="str">
        <f t="shared" si="0"/>
        <v> </v>
      </c>
      <c r="P38" s="52">
        <f t="shared" si="1"/>
        <v>6.849181605611854</v>
      </c>
      <c r="Q38" s="35">
        <v>6.849181605611847</v>
      </c>
      <c r="R38" s="33"/>
      <c r="S38" s="34"/>
    </row>
    <row r="39" spans="1:19" ht="33.75" customHeight="1">
      <c r="A39" s="27" t="s">
        <v>180</v>
      </c>
      <c r="B39" s="28" t="s">
        <v>449</v>
      </c>
      <c r="C39" s="29" t="s">
        <v>450</v>
      </c>
      <c r="D39" s="30"/>
      <c r="E39" s="31">
        <v>972</v>
      </c>
      <c r="F39" s="32">
        <v>6467</v>
      </c>
      <c r="G39" s="32">
        <v>7439</v>
      </c>
      <c r="H39" s="34">
        <v>2300</v>
      </c>
      <c r="I39" s="47">
        <v>2300</v>
      </c>
      <c r="J39" s="31">
        <v>1104</v>
      </c>
      <c r="K39" s="32">
        <v>6205</v>
      </c>
      <c r="L39" s="32">
        <v>7309</v>
      </c>
      <c r="M39" s="33">
        <v>2463</v>
      </c>
      <c r="N39" s="34">
        <v>2463</v>
      </c>
      <c r="O39" s="52">
        <f t="shared" si="0"/>
        <v>13.58024691358024</v>
      </c>
      <c r="P39" s="52">
        <f t="shared" si="1"/>
        <v>-4.051337559919588</v>
      </c>
      <c r="Q39" s="35">
        <v>-1.7475467132679123</v>
      </c>
      <c r="R39" s="33">
        <v>7.086956521739131</v>
      </c>
      <c r="S39" s="34">
        <v>7.086956521739131</v>
      </c>
    </row>
    <row r="40" spans="1:19" ht="33.75" customHeight="1">
      <c r="A40" s="27" t="s">
        <v>180</v>
      </c>
      <c r="B40" s="28" t="s">
        <v>663</v>
      </c>
      <c r="C40" s="29" t="s">
        <v>664</v>
      </c>
      <c r="D40" s="30" t="s">
        <v>18</v>
      </c>
      <c r="E40" s="31">
        <v>0</v>
      </c>
      <c r="F40" s="32">
        <v>529</v>
      </c>
      <c r="G40" s="32">
        <v>529</v>
      </c>
      <c r="H40" s="34">
        <v>0</v>
      </c>
      <c r="I40" s="47">
        <v>0</v>
      </c>
      <c r="J40" s="31">
        <v>0</v>
      </c>
      <c r="K40" s="32">
        <v>265</v>
      </c>
      <c r="L40" s="32">
        <v>265</v>
      </c>
      <c r="M40" s="33">
        <v>0</v>
      </c>
      <c r="N40" s="34">
        <v>0</v>
      </c>
      <c r="O40" s="52" t="str">
        <f t="shared" si="0"/>
        <v> </v>
      </c>
      <c r="P40" s="52">
        <f t="shared" si="1"/>
        <v>-49.9054820415879</v>
      </c>
      <c r="Q40" s="35">
        <v>-49.9054820415879</v>
      </c>
      <c r="R40" s="33"/>
      <c r="S40" s="34"/>
    </row>
    <row r="41" spans="1:19" ht="33.75" customHeight="1">
      <c r="A41" s="27" t="s">
        <v>180</v>
      </c>
      <c r="B41" s="28" t="s">
        <v>663</v>
      </c>
      <c r="C41" s="29" t="s">
        <v>669</v>
      </c>
      <c r="D41" s="30" t="s">
        <v>18</v>
      </c>
      <c r="E41" s="31">
        <v>0</v>
      </c>
      <c r="F41" s="32">
        <v>267</v>
      </c>
      <c r="G41" s="32">
        <v>267</v>
      </c>
      <c r="H41" s="34">
        <v>0</v>
      </c>
      <c r="I41" s="47">
        <v>0</v>
      </c>
      <c r="J41" s="31">
        <v>0</v>
      </c>
      <c r="K41" s="32">
        <v>219</v>
      </c>
      <c r="L41" s="32">
        <v>219</v>
      </c>
      <c r="M41" s="33">
        <v>0</v>
      </c>
      <c r="N41" s="34">
        <v>0</v>
      </c>
      <c r="O41" s="52" t="str">
        <f t="shared" si="0"/>
        <v> </v>
      </c>
      <c r="P41" s="52">
        <f t="shared" si="1"/>
        <v>-17.97752808988764</v>
      </c>
      <c r="Q41" s="35">
        <v>-17.97752808988764</v>
      </c>
      <c r="R41" s="33"/>
      <c r="S41" s="34"/>
    </row>
    <row r="42" spans="1:19" ht="33.75" customHeight="1">
      <c r="A42" s="27" t="s">
        <v>180</v>
      </c>
      <c r="B42" s="28" t="s">
        <v>388</v>
      </c>
      <c r="C42" s="29" t="s">
        <v>389</v>
      </c>
      <c r="D42" s="30"/>
      <c r="E42" s="31">
        <v>3470</v>
      </c>
      <c r="F42" s="32">
        <v>7762</v>
      </c>
      <c r="G42" s="32">
        <v>11232</v>
      </c>
      <c r="H42" s="34">
        <v>7988.5</v>
      </c>
      <c r="I42" s="47">
        <v>7988.5</v>
      </c>
      <c r="J42" s="31">
        <v>4222</v>
      </c>
      <c r="K42" s="32">
        <v>6867</v>
      </c>
      <c r="L42" s="32">
        <v>11089</v>
      </c>
      <c r="M42" s="33">
        <v>10305</v>
      </c>
      <c r="N42" s="34">
        <v>10305</v>
      </c>
      <c r="O42" s="52">
        <f t="shared" si="0"/>
        <v>21.67146974063401</v>
      </c>
      <c r="P42" s="52">
        <f t="shared" si="1"/>
        <v>-11.530533367688744</v>
      </c>
      <c r="Q42" s="35">
        <v>-1.2731481481481481</v>
      </c>
      <c r="R42" s="33">
        <v>28.997934530888152</v>
      </c>
      <c r="S42" s="34">
        <v>28.997934530888152</v>
      </c>
    </row>
    <row r="43" spans="1:19" ht="33.75" customHeight="1">
      <c r="A43" s="27" t="s">
        <v>180</v>
      </c>
      <c r="B43" s="28" t="s">
        <v>388</v>
      </c>
      <c r="C43" s="29" t="s">
        <v>611</v>
      </c>
      <c r="D43" s="30"/>
      <c r="E43" s="31">
        <v>965</v>
      </c>
      <c r="F43" s="32">
        <v>0</v>
      </c>
      <c r="G43" s="32">
        <v>965</v>
      </c>
      <c r="H43" s="34">
        <v>3762</v>
      </c>
      <c r="I43" s="47">
        <v>3762</v>
      </c>
      <c r="J43" s="31">
        <v>1690</v>
      </c>
      <c r="K43" s="32">
        <v>1</v>
      </c>
      <c r="L43" s="32">
        <v>1691</v>
      </c>
      <c r="M43" s="33">
        <v>6616</v>
      </c>
      <c r="N43" s="34">
        <v>0</v>
      </c>
      <c r="O43" s="52">
        <f t="shared" si="0"/>
        <v>75.12953367875647</v>
      </c>
      <c r="P43" s="52" t="str">
        <f t="shared" si="1"/>
        <v> </v>
      </c>
      <c r="Q43" s="35">
        <v>75.23316062176167</v>
      </c>
      <c r="R43" s="33">
        <v>75.86390217969165</v>
      </c>
      <c r="S43" s="34">
        <v>-100</v>
      </c>
    </row>
    <row r="44" spans="1:19" ht="33.75" customHeight="1">
      <c r="A44" s="27" t="s">
        <v>180</v>
      </c>
      <c r="B44" s="28" t="s">
        <v>388</v>
      </c>
      <c r="C44" s="29" t="s">
        <v>54</v>
      </c>
      <c r="D44" s="30"/>
      <c r="E44" s="31">
        <v>2862</v>
      </c>
      <c r="F44" s="32">
        <v>4774</v>
      </c>
      <c r="G44" s="32">
        <v>7636</v>
      </c>
      <c r="H44" s="34">
        <v>6792.5</v>
      </c>
      <c r="I44" s="47">
        <v>6792.5</v>
      </c>
      <c r="J44" s="31">
        <v>3814</v>
      </c>
      <c r="K44" s="32">
        <v>4234</v>
      </c>
      <c r="L44" s="32">
        <v>8048</v>
      </c>
      <c r="M44" s="33">
        <v>9038.5</v>
      </c>
      <c r="N44" s="34">
        <v>9038.5</v>
      </c>
      <c r="O44" s="52">
        <f t="shared" si="0"/>
        <v>33.26345213137667</v>
      </c>
      <c r="P44" s="52">
        <f t="shared" si="1"/>
        <v>-11.311269375785503</v>
      </c>
      <c r="Q44" s="35">
        <v>5.395495023572551</v>
      </c>
      <c r="R44" s="33">
        <v>33.06588148693412</v>
      </c>
      <c r="S44" s="34">
        <v>33.06588148693412</v>
      </c>
    </row>
    <row r="45" spans="1:19" ht="33.75" customHeight="1">
      <c r="A45" s="27" t="s">
        <v>84</v>
      </c>
      <c r="B45" s="28" t="s">
        <v>601</v>
      </c>
      <c r="C45" s="29" t="s">
        <v>602</v>
      </c>
      <c r="D45" s="30" t="s">
        <v>18</v>
      </c>
      <c r="E45" s="31">
        <v>0</v>
      </c>
      <c r="F45" s="32">
        <v>968</v>
      </c>
      <c r="G45" s="32">
        <v>968</v>
      </c>
      <c r="H45" s="34">
        <v>0</v>
      </c>
      <c r="I45" s="47">
        <v>0</v>
      </c>
      <c r="J45" s="31">
        <v>0</v>
      </c>
      <c r="K45" s="32">
        <v>1818</v>
      </c>
      <c r="L45" s="32">
        <v>1818</v>
      </c>
      <c r="M45" s="33">
        <v>0</v>
      </c>
      <c r="N45" s="34">
        <v>0</v>
      </c>
      <c r="O45" s="52" t="str">
        <f t="shared" si="0"/>
        <v> </v>
      </c>
      <c r="P45" s="52">
        <f t="shared" si="1"/>
        <v>87.8099173553719</v>
      </c>
      <c r="Q45" s="35">
        <v>87.80991735537191</v>
      </c>
      <c r="R45" s="33"/>
      <c r="S45" s="34"/>
    </row>
    <row r="46" spans="1:19" ht="33.75" customHeight="1">
      <c r="A46" s="27" t="s">
        <v>84</v>
      </c>
      <c r="B46" s="28" t="s">
        <v>177</v>
      </c>
      <c r="C46" s="29" t="s">
        <v>178</v>
      </c>
      <c r="D46" s="30"/>
      <c r="E46" s="31">
        <v>0</v>
      </c>
      <c r="F46" s="32">
        <v>35347</v>
      </c>
      <c r="G46" s="32">
        <v>35347</v>
      </c>
      <c r="H46" s="34">
        <v>0</v>
      </c>
      <c r="I46" s="47">
        <v>0</v>
      </c>
      <c r="J46" s="31">
        <v>0</v>
      </c>
      <c r="K46" s="32">
        <v>43355</v>
      </c>
      <c r="L46" s="32">
        <v>43355</v>
      </c>
      <c r="M46" s="33">
        <v>0</v>
      </c>
      <c r="N46" s="34">
        <v>0</v>
      </c>
      <c r="O46" s="52" t="str">
        <f t="shared" si="0"/>
        <v> </v>
      </c>
      <c r="P46" s="52">
        <f t="shared" si="1"/>
        <v>22.655388010297894</v>
      </c>
      <c r="Q46" s="35">
        <v>22.6553880102979</v>
      </c>
      <c r="R46" s="33"/>
      <c r="S46" s="34"/>
    </row>
    <row r="47" spans="1:19" ht="33.75" customHeight="1">
      <c r="A47" s="27" t="s">
        <v>84</v>
      </c>
      <c r="B47" s="28" t="s">
        <v>358</v>
      </c>
      <c r="C47" s="29" t="s">
        <v>359</v>
      </c>
      <c r="D47" s="30" t="s">
        <v>20</v>
      </c>
      <c r="E47" s="31">
        <v>3603</v>
      </c>
      <c r="F47" s="32">
        <v>7528</v>
      </c>
      <c r="G47" s="32">
        <v>11131</v>
      </c>
      <c r="H47" s="34">
        <v>6962</v>
      </c>
      <c r="I47" s="47">
        <v>6962</v>
      </c>
      <c r="J47" s="31">
        <v>4724</v>
      </c>
      <c r="K47" s="32">
        <v>8204</v>
      </c>
      <c r="L47" s="32">
        <v>12928</v>
      </c>
      <c r="M47" s="33">
        <v>9140</v>
      </c>
      <c r="N47" s="34">
        <v>9140</v>
      </c>
      <c r="O47" s="52">
        <f t="shared" si="0"/>
        <v>31.112961421038033</v>
      </c>
      <c r="P47" s="52">
        <f t="shared" si="1"/>
        <v>8.979808714133908</v>
      </c>
      <c r="Q47" s="35">
        <v>16.144102057317404</v>
      </c>
      <c r="R47" s="33">
        <v>31.284113760413675</v>
      </c>
      <c r="S47" s="34">
        <v>31.284113760413675</v>
      </c>
    </row>
    <row r="48" spans="1:19" ht="33.75" customHeight="1">
      <c r="A48" s="27" t="s">
        <v>84</v>
      </c>
      <c r="B48" s="28" t="s">
        <v>358</v>
      </c>
      <c r="C48" s="29" t="s">
        <v>371</v>
      </c>
      <c r="D48" s="30" t="s">
        <v>18</v>
      </c>
      <c r="E48" s="31">
        <v>0</v>
      </c>
      <c r="F48" s="32">
        <v>9936</v>
      </c>
      <c r="G48" s="32">
        <v>9936</v>
      </c>
      <c r="H48" s="34">
        <v>0</v>
      </c>
      <c r="I48" s="47">
        <v>0</v>
      </c>
      <c r="J48" s="31">
        <v>0</v>
      </c>
      <c r="K48" s="32">
        <v>12314</v>
      </c>
      <c r="L48" s="32">
        <v>12314</v>
      </c>
      <c r="M48" s="33">
        <v>0</v>
      </c>
      <c r="N48" s="34">
        <v>0</v>
      </c>
      <c r="O48" s="52" t="str">
        <f t="shared" si="0"/>
        <v> </v>
      </c>
      <c r="P48" s="52">
        <f t="shared" si="1"/>
        <v>23.933172302737525</v>
      </c>
      <c r="Q48" s="35">
        <v>23.93317230273752</v>
      </c>
      <c r="R48" s="33"/>
      <c r="S48" s="34"/>
    </row>
    <row r="49" spans="1:19" ht="33.75" customHeight="1">
      <c r="A49" s="27" t="s">
        <v>84</v>
      </c>
      <c r="B49" s="28" t="s">
        <v>362</v>
      </c>
      <c r="C49" s="29" t="s">
        <v>363</v>
      </c>
      <c r="D49" s="30"/>
      <c r="E49" s="31">
        <v>0</v>
      </c>
      <c r="F49" s="32">
        <v>14173</v>
      </c>
      <c r="G49" s="32">
        <v>14173</v>
      </c>
      <c r="H49" s="34">
        <v>0</v>
      </c>
      <c r="I49" s="47">
        <v>0</v>
      </c>
      <c r="J49" s="31">
        <v>0</v>
      </c>
      <c r="K49" s="32">
        <v>12714</v>
      </c>
      <c r="L49" s="32">
        <v>12714</v>
      </c>
      <c r="M49" s="33">
        <v>0</v>
      </c>
      <c r="N49" s="34">
        <v>0</v>
      </c>
      <c r="O49" s="52" t="str">
        <f t="shared" si="0"/>
        <v> </v>
      </c>
      <c r="P49" s="52">
        <f t="shared" si="1"/>
        <v>-10.294221406900439</v>
      </c>
      <c r="Q49" s="35">
        <v>-10.294221406900444</v>
      </c>
      <c r="R49" s="33"/>
      <c r="S49" s="34"/>
    </row>
    <row r="50" spans="1:19" ht="33.75" customHeight="1">
      <c r="A50" s="27" t="s">
        <v>84</v>
      </c>
      <c r="B50" s="28" t="s">
        <v>299</v>
      </c>
      <c r="C50" s="29" t="s">
        <v>352</v>
      </c>
      <c r="D50" s="30" t="s">
        <v>20</v>
      </c>
      <c r="E50" s="31">
        <v>2756</v>
      </c>
      <c r="F50" s="32">
        <v>10445</v>
      </c>
      <c r="G50" s="32">
        <v>13201</v>
      </c>
      <c r="H50" s="34">
        <v>5287</v>
      </c>
      <c r="I50" s="47">
        <v>5287</v>
      </c>
      <c r="J50" s="31">
        <v>4308</v>
      </c>
      <c r="K50" s="32">
        <v>9055</v>
      </c>
      <c r="L50" s="32">
        <v>13363</v>
      </c>
      <c r="M50" s="33">
        <v>8223</v>
      </c>
      <c r="N50" s="34">
        <v>8223</v>
      </c>
      <c r="O50" s="52">
        <f t="shared" si="0"/>
        <v>56.31349782293178</v>
      </c>
      <c r="P50" s="52">
        <f t="shared" si="1"/>
        <v>-13.307802776448064</v>
      </c>
      <c r="Q50" s="35">
        <v>1.2271797591091584</v>
      </c>
      <c r="R50" s="33">
        <v>55.53243805560809</v>
      </c>
      <c r="S50" s="34">
        <v>55.53243805560809</v>
      </c>
    </row>
    <row r="51" spans="1:19" ht="33.75" customHeight="1">
      <c r="A51" s="27" t="s">
        <v>84</v>
      </c>
      <c r="B51" s="28" t="s">
        <v>299</v>
      </c>
      <c r="C51" s="29" t="s">
        <v>300</v>
      </c>
      <c r="D51" s="30" t="s">
        <v>18</v>
      </c>
      <c r="E51" s="31">
        <v>0</v>
      </c>
      <c r="F51" s="32">
        <v>16467</v>
      </c>
      <c r="G51" s="32">
        <v>16467</v>
      </c>
      <c r="H51" s="34">
        <v>0</v>
      </c>
      <c r="I51" s="47">
        <v>0</v>
      </c>
      <c r="J51" s="31">
        <v>0</v>
      </c>
      <c r="K51" s="32">
        <v>17725</v>
      </c>
      <c r="L51" s="32">
        <v>17725</v>
      </c>
      <c r="M51" s="33">
        <v>0</v>
      </c>
      <c r="N51" s="34">
        <v>0</v>
      </c>
      <c r="O51" s="52" t="str">
        <f t="shared" si="0"/>
        <v> </v>
      </c>
      <c r="P51" s="52">
        <f t="shared" si="1"/>
        <v>7.639521467176769</v>
      </c>
      <c r="Q51" s="35">
        <v>7.639521467176778</v>
      </c>
      <c r="R51" s="33"/>
      <c r="S51" s="34"/>
    </row>
    <row r="52" spans="1:19" ht="33.75" customHeight="1">
      <c r="A52" s="27" t="s">
        <v>84</v>
      </c>
      <c r="B52" s="28" t="s">
        <v>329</v>
      </c>
      <c r="C52" s="29" t="s">
        <v>330</v>
      </c>
      <c r="D52" s="30"/>
      <c r="E52" s="31">
        <v>0</v>
      </c>
      <c r="F52" s="32">
        <v>2539</v>
      </c>
      <c r="G52" s="32">
        <v>2539</v>
      </c>
      <c r="H52" s="34">
        <v>0</v>
      </c>
      <c r="I52" s="47">
        <v>0</v>
      </c>
      <c r="J52" s="31">
        <v>0</v>
      </c>
      <c r="K52" s="32">
        <v>14908</v>
      </c>
      <c r="L52" s="32">
        <v>14908</v>
      </c>
      <c r="M52" s="33">
        <v>0</v>
      </c>
      <c r="N52" s="34">
        <v>0</v>
      </c>
      <c r="O52" s="52" t="str">
        <f t="shared" si="0"/>
        <v> </v>
      </c>
      <c r="P52" s="52">
        <f t="shared" si="1"/>
        <v>487.16029933044507</v>
      </c>
      <c r="Q52" s="35">
        <v>487.16029933044507</v>
      </c>
      <c r="R52" s="33"/>
      <c r="S52" s="34"/>
    </row>
    <row r="53" spans="1:19" ht="33.75" customHeight="1">
      <c r="A53" s="27" t="s">
        <v>84</v>
      </c>
      <c r="B53" s="28" t="s">
        <v>732</v>
      </c>
      <c r="C53" s="29" t="s">
        <v>733</v>
      </c>
      <c r="D53" s="30"/>
      <c r="E53" s="31">
        <v>0</v>
      </c>
      <c r="F53" s="32">
        <v>0</v>
      </c>
      <c r="G53" s="32">
        <v>0</v>
      </c>
      <c r="H53" s="34"/>
      <c r="I53" s="47"/>
      <c r="J53" s="31">
        <v>0</v>
      </c>
      <c r="K53" s="32">
        <v>0</v>
      </c>
      <c r="L53" s="32">
        <v>0</v>
      </c>
      <c r="M53" s="33"/>
      <c r="N53" s="34"/>
      <c r="O53" s="52" t="str">
        <f t="shared" si="0"/>
        <v> </v>
      </c>
      <c r="P53" s="52" t="str">
        <f t="shared" si="1"/>
        <v> </v>
      </c>
      <c r="Q53" s="35"/>
      <c r="R53" s="33"/>
      <c r="S53" s="34"/>
    </row>
    <row r="54" spans="1:19" ht="33.75" customHeight="1">
      <c r="A54" s="27" t="s">
        <v>84</v>
      </c>
      <c r="B54" s="28" t="s">
        <v>332</v>
      </c>
      <c r="C54" s="29" t="s">
        <v>333</v>
      </c>
      <c r="D54" s="30" t="s">
        <v>20</v>
      </c>
      <c r="E54" s="31">
        <v>2467</v>
      </c>
      <c r="F54" s="32">
        <v>22521</v>
      </c>
      <c r="G54" s="32">
        <v>24988</v>
      </c>
      <c r="H54" s="34">
        <v>8920</v>
      </c>
      <c r="I54" s="47">
        <v>7715.8</v>
      </c>
      <c r="J54" s="31">
        <v>4249</v>
      </c>
      <c r="K54" s="32">
        <v>10617</v>
      </c>
      <c r="L54" s="32">
        <v>14866</v>
      </c>
      <c r="M54" s="33">
        <v>15601</v>
      </c>
      <c r="N54" s="34">
        <v>13494.865</v>
      </c>
      <c r="O54" s="52">
        <f t="shared" si="0"/>
        <v>72.23348196189706</v>
      </c>
      <c r="P54" s="52">
        <f t="shared" si="1"/>
        <v>-52.85733315572132</v>
      </c>
      <c r="Q54" s="35">
        <v>-40.507443572914994</v>
      </c>
      <c r="R54" s="33">
        <v>74.89910313901346</v>
      </c>
      <c r="S54" s="34">
        <v>74.89910313901345</v>
      </c>
    </row>
    <row r="55" spans="1:19" ht="33.75" customHeight="1">
      <c r="A55" s="27" t="s">
        <v>84</v>
      </c>
      <c r="B55" s="28" t="s">
        <v>548</v>
      </c>
      <c r="C55" s="29" t="s">
        <v>549</v>
      </c>
      <c r="D55" s="30"/>
      <c r="E55" s="31">
        <v>0</v>
      </c>
      <c r="F55" s="32">
        <v>4515</v>
      </c>
      <c r="G55" s="32">
        <v>4515</v>
      </c>
      <c r="H55" s="34">
        <v>0</v>
      </c>
      <c r="I55" s="47">
        <v>0</v>
      </c>
      <c r="J55" s="31">
        <v>0</v>
      </c>
      <c r="K55" s="32">
        <v>3349</v>
      </c>
      <c r="L55" s="32">
        <v>3349</v>
      </c>
      <c r="M55" s="33">
        <v>0</v>
      </c>
      <c r="N55" s="34">
        <v>0</v>
      </c>
      <c r="O55" s="52" t="str">
        <f t="shared" si="0"/>
        <v> </v>
      </c>
      <c r="P55" s="52">
        <f t="shared" si="1"/>
        <v>-25.825027685492795</v>
      </c>
      <c r="Q55" s="35">
        <v>-25.825027685492802</v>
      </c>
      <c r="R55" s="33"/>
      <c r="S55" s="34"/>
    </row>
    <row r="56" spans="1:19" ht="33.75" customHeight="1">
      <c r="A56" s="27" t="s">
        <v>84</v>
      </c>
      <c r="B56" s="28" t="s">
        <v>85</v>
      </c>
      <c r="C56" s="29" t="s">
        <v>54</v>
      </c>
      <c r="D56" s="30" t="s">
        <v>20</v>
      </c>
      <c r="E56" s="31">
        <v>3767</v>
      </c>
      <c r="F56" s="32">
        <v>7755</v>
      </c>
      <c r="G56" s="32">
        <v>11522</v>
      </c>
      <c r="H56" s="34">
        <v>17701</v>
      </c>
      <c r="I56" s="47">
        <v>17701</v>
      </c>
      <c r="J56" s="31">
        <v>92026</v>
      </c>
      <c r="K56" s="32">
        <v>103972</v>
      </c>
      <c r="L56" s="32">
        <v>195998</v>
      </c>
      <c r="M56" s="33">
        <v>433548</v>
      </c>
      <c r="N56" s="34">
        <v>375019.02</v>
      </c>
      <c r="O56" s="52">
        <f t="shared" si="0"/>
        <v>2342.951951154765</v>
      </c>
      <c r="P56" s="52">
        <f t="shared" si="1"/>
        <v>1240.709219858156</v>
      </c>
      <c r="Q56" s="35">
        <v>1601.0762020482555</v>
      </c>
      <c r="R56" s="33">
        <v>2349.2853511101066</v>
      </c>
      <c r="S56" s="34">
        <v>2018.6318287102424</v>
      </c>
    </row>
    <row r="57" spans="1:19" ht="33.75" customHeight="1">
      <c r="A57" s="27" t="s">
        <v>84</v>
      </c>
      <c r="B57" s="28" t="s">
        <v>569</v>
      </c>
      <c r="C57" s="29" t="s">
        <v>570</v>
      </c>
      <c r="D57" s="30" t="s">
        <v>18</v>
      </c>
      <c r="E57" s="31"/>
      <c r="F57" s="32"/>
      <c r="G57" s="32"/>
      <c r="H57" s="34"/>
      <c r="I57" s="47"/>
      <c r="J57" s="31">
        <v>0</v>
      </c>
      <c r="K57" s="32">
        <v>2575</v>
      </c>
      <c r="L57" s="32">
        <v>2575</v>
      </c>
      <c r="M57" s="33">
        <v>0</v>
      </c>
      <c r="N57" s="34">
        <v>0</v>
      </c>
      <c r="O57" s="52" t="str">
        <f t="shared" si="0"/>
        <v> </v>
      </c>
      <c r="P57" s="52" t="str">
        <f t="shared" si="1"/>
        <v> </v>
      </c>
      <c r="Q57" s="35"/>
      <c r="R57" s="33"/>
      <c r="S57" s="34"/>
    </row>
    <row r="58" spans="1:19" ht="33.75" customHeight="1">
      <c r="A58" s="27" t="s">
        <v>84</v>
      </c>
      <c r="B58" s="28" t="s">
        <v>504</v>
      </c>
      <c r="C58" s="29" t="s">
        <v>505</v>
      </c>
      <c r="D58" s="30" t="s">
        <v>18</v>
      </c>
      <c r="E58" s="31">
        <v>0</v>
      </c>
      <c r="F58" s="32">
        <v>4453</v>
      </c>
      <c r="G58" s="32">
        <v>4453</v>
      </c>
      <c r="H58" s="34">
        <v>0</v>
      </c>
      <c r="I58" s="47">
        <v>0</v>
      </c>
      <c r="J58" s="31">
        <v>0</v>
      </c>
      <c r="K58" s="32">
        <v>4251</v>
      </c>
      <c r="L58" s="32">
        <v>4251</v>
      </c>
      <c r="M58" s="33">
        <v>0</v>
      </c>
      <c r="N58" s="34">
        <v>0</v>
      </c>
      <c r="O58" s="52" t="str">
        <f t="shared" si="0"/>
        <v> </v>
      </c>
      <c r="P58" s="52">
        <f t="shared" si="1"/>
        <v>-4.5362676847069405</v>
      </c>
      <c r="Q58" s="35">
        <v>-4.536267684706939</v>
      </c>
      <c r="R58" s="33"/>
      <c r="S58" s="34"/>
    </row>
    <row r="59" spans="1:19" ht="33.75" customHeight="1">
      <c r="A59" s="27" t="s">
        <v>84</v>
      </c>
      <c r="B59" s="28" t="s">
        <v>214</v>
      </c>
      <c r="C59" s="29" t="s">
        <v>215</v>
      </c>
      <c r="D59" s="30"/>
      <c r="E59" s="31">
        <v>0</v>
      </c>
      <c r="F59" s="32">
        <v>29742</v>
      </c>
      <c r="G59" s="32">
        <v>29742</v>
      </c>
      <c r="H59" s="34">
        <v>0</v>
      </c>
      <c r="I59" s="47">
        <v>0</v>
      </c>
      <c r="J59" s="31">
        <v>0</v>
      </c>
      <c r="K59" s="32">
        <v>30152</v>
      </c>
      <c r="L59" s="32">
        <v>30152</v>
      </c>
      <c r="M59" s="33">
        <v>0</v>
      </c>
      <c r="N59" s="34">
        <v>0</v>
      </c>
      <c r="O59" s="52" t="str">
        <f t="shared" si="0"/>
        <v> </v>
      </c>
      <c r="P59" s="52">
        <f t="shared" si="1"/>
        <v>1.3785219554838246</v>
      </c>
      <c r="Q59" s="35">
        <v>1.3785219554838275</v>
      </c>
      <c r="R59" s="33"/>
      <c r="S59" s="34"/>
    </row>
    <row r="60" spans="1:19" ht="33.75" customHeight="1">
      <c r="A60" s="27" t="s">
        <v>84</v>
      </c>
      <c r="B60" s="28" t="s">
        <v>313</v>
      </c>
      <c r="C60" s="29" t="s">
        <v>314</v>
      </c>
      <c r="D60" s="30" t="s">
        <v>20</v>
      </c>
      <c r="E60" s="31">
        <v>3572</v>
      </c>
      <c r="F60" s="32">
        <v>7861</v>
      </c>
      <c r="G60" s="32">
        <v>11433</v>
      </c>
      <c r="H60" s="34">
        <v>6713</v>
      </c>
      <c r="I60" s="47">
        <v>5806.745</v>
      </c>
      <c r="J60" s="31">
        <v>5799</v>
      </c>
      <c r="K60" s="32">
        <v>10351</v>
      </c>
      <c r="L60" s="32">
        <v>16150</v>
      </c>
      <c r="M60" s="33">
        <v>10948</v>
      </c>
      <c r="N60" s="34">
        <v>9470.02</v>
      </c>
      <c r="O60" s="52">
        <f t="shared" si="0"/>
        <v>62.34602463605823</v>
      </c>
      <c r="P60" s="52">
        <f t="shared" si="1"/>
        <v>31.675359369037025</v>
      </c>
      <c r="Q60" s="35">
        <v>41.257762616985914</v>
      </c>
      <c r="R60" s="33">
        <v>63.08654848800834</v>
      </c>
      <c r="S60" s="34">
        <v>63.086548488008354</v>
      </c>
    </row>
    <row r="61" spans="1:19" ht="33.75" customHeight="1">
      <c r="A61" s="27" t="s">
        <v>21</v>
      </c>
      <c r="B61" s="28" t="s">
        <v>592</v>
      </c>
      <c r="C61" s="29" t="s">
        <v>593</v>
      </c>
      <c r="D61" s="30" t="s">
        <v>18</v>
      </c>
      <c r="E61" s="31">
        <v>0</v>
      </c>
      <c r="F61" s="32">
        <v>1758</v>
      </c>
      <c r="G61" s="32">
        <v>1758</v>
      </c>
      <c r="H61" s="34">
        <v>0</v>
      </c>
      <c r="I61" s="47">
        <v>0</v>
      </c>
      <c r="J61" s="31">
        <v>0</v>
      </c>
      <c r="K61" s="32">
        <v>1928</v>
      </c>
      <c r="L61" s="32">
        <v>1928</v>
      </c>
      <c r="M61" s="33">
        <v>0</v>
      </c>
      <c r="N61" s="34">
        <v>0</v>
      </c>
      <c r="O61" s="52" t="str">
        <f t="shared" si="0"/>
        <v> </v>
      </c>
      <c r="P61" s="52">
        <f t="shared" si="1"/>
        <v>9.670079635949946</v>
      </c>
      <c r="Q61" s="35">
        <v>9.670079635949943</v>
      </c>
      <c r="R61" s="33"/>
      <c r="S61" s="34"/>
    </row>
    <row r="62" spans="1:19" ht="33.75" customHeight="1">
      <c r="A62" s="27" t="s">
        <v>21</v>
      </c>
      <c r="B62" s="28" t="s">
        <v>68</v>
      </c>
      <c r="C62" s="29" t="s">
        <v>69</v>
      </c>
      <c r="D62" s="30" t="s">
        <v>20</v>
      </c>
      <c r="E62" s="31">
        <v>253116</v>
      </c>
      <c r="F62" s="32">
        <v>26360</v>
      </c>
      <c r="G62" s="32">
        <v>279476</v>
      </c>
      <c r="H62" s="34">
        <v>1012170</v>
      </c>
      <c r="I62" s="47">
        <v>283407.6</v>
      </c>
      <c r="J62" s="31">
        <v>229335</v>
      </c>
      <c r="K62" s="32">
        <v>25473</v>
      </c>
      <c r="L62" s="32">
        <v>254808</v>
      </c>
      <c r="M62" s="33">
        <v>911936</v>
      </c>
      <c r="N62" s="34">
        <v>255342.08</v>
      </c>
      <c r="O62" s="52">
        <f t="shared" si="0"/>
        <v>-9.395297017968051</v>
      </c>
      <c r="P62" s="52">
        <f t="shared" si="1"/>
        <v>-3.3649468892260948</v>
      </c>
      <c r="Q62" s="35">
        <v>-8.826518198342614</v>
      </c>
      <c r="R62" s="33">
        <v>-9.90288192694903</v>
      </c>
      <c r="S62" s="34">
        <v>-9.902881926949027</v>
      </c>
    </row>
    <row r="63" spans="1:19" ht="33.75" customHeight="1">
      <c r="A63" s="27" t="s">
        <v>21</v>
      </c>
      <c r="B63" s="28" t="s">
        <v>68</v>
      </c>
      <c r="C63" s="29" t="s">
        <v>728</v>
      </c>
      <c r="D63" s="30" t="s">
        <v>18</v>
      </c>
      <c r="E63" s="31">
        <v>0</v>
      </c>
      <c r="F63" s="32">
        <v>0</v>
      </c>
      <c r="G63" s="32">
        <v>0</v>
      </c>
      <c r="H63" s="34">
        <v>0</v>
      </c>
      <c r="I63" s="47">
        <v>0</v>
      </c>
      <c r="J63" s="31">
        <v>0</v>
      </c>
      <c r="K63" s="32">
        <v>0</v>
      </c>
      <c r="L63" s="32">
        <v>0</v>
      </c>
      <c r="M63" s="33">
        <v>0</v>
      </c>
      <c r="N63" s="34">
        <v>0</v>
      </c>
      <c r="O63" s="52" t="str">
        <f t="shared" si="0"/>
        <v> </v>
      </c>
      <c r="P63" s="52" t="str">
        <f t="shared" si="1"/>
        <v> </v>
      </c>
      <c r="Q63" s="35"/>
      <c r="R63" s="33"/>
      <c r="S63" s="34"/>
    </row>
    <row r="64" spans="1:19" ht="33.75" customHeight="1">
      <c r="A64" s="27" t="s">
        <v>21</v>
      </c>
      <c r="B64" s="28" t="s">
        <v>524</v>
      </c>
      <c r="C64" s="29" t="s">
        <v>525</v>
      </c>
      <c r="D64" s="30" t="s">
        <v>18</v>
      </c>
      <c r="E64" s="31">
        <v>0</v>
      </c>
      <c r="F64" s="32">
        <v>1723</v>
      </c>
      <c r="G64" s="32">
        <v>1723</v>
      </c>
      <c r="H64" s="34">
        <v>0</v>
      </c>
      <c r="I64" s="47">
        <v>0</v>
      </c>
      <c r="J64" s="31">
        <v>0</v>
      </c>
      <c r="K64" s="32">
        <v>3774</v>
      </c>
      <c r="L64" s="32">
        <v>3774</v>
      </c>
      <c r="M64" s="33">
        <v>0</v>
      </c>
      <c r="N64" s="34">
        <v>0</v>
      </c>
      <c r="O64" s="52" t="str">
        <f t="shared" si="0"/>
        <v> </v>
      </c>
      <c r="P64" s="52">
        <f t="shared" si="1"/>
        <v>119.03656413232736</v>
      </c>
      <c r="Q64" s="35">
        <v>119.03656413232733</v>
      </c>
      <c r="R64" s="33"/>
      <c r="S64" s="34"/>
    </row>
    <row r="65" spans="1:19" ht="33.75" customHeight="1">
      <c r="A65" s="27" t="s">
        <v>21</v>
      </c>
      <c r="B65" s="28" t="s">
        <v>217</v>
      </c>
      <c r="C65" s="29" t="s">
        <v>218</v>
      </c>
      <c r="D65" s="30" t="s">
        <v>20</v>
      </c>
      <c r="E65" s="31">
        <v>10327</v>
      </c>
      <c r="F65" s="32">
        <v>16309</v>
      </c>
      <c r="G65" s="32">
        <v>26636</v>
      </c>
      <c r="H65" s="34">
        <v>29468.06</v>
      </c>
      <c r="I65" s="47">
        <v>21511.6838</v>
      </c>
      <c r="J65" s="31">
        <v>12710</v>
      </c>
      <c r="K65" s="32">
        <v>16848</v>
      </c>
      <c r="L65" s="32">
        <v>29558</v>
      </c>
      <c r="M65" s="33">
        <v>36133.64</v>
      </c>
      <c r="N65" s="34">
        <v>26377.5572</v>
      </c>
      <c r="O65" s="52">
        <f t="shared" si="0"/>
        <v>23.075433330105554</v>
      </c>
      <c r="P65" s="52">
        <f t="shared" si="1"/>
        <v>3.3049236617818334</v>
      </c>
      <c r="Q65" s="35">
        <v>10.970115632977924</v>
      </c>
      <c r="R65" s="33">
        <v>22.619677033371037</v>
      </c>
      <c r="S65" s="34">
        <v>22.61967703337105</v>
      </c>
    </row>
    <row r="66" spans="1:19" ht="33.75" customHeight="1">
      <c r="A66" s="27" t="s">
        <v>21</v>
      </c>
      <c r="B66" s="28" t="s">
        <v>248</v>
      </c>
      <c r="C66" s="29" t="s">
        <v>736</v>
      </c>
      <c r="D66" s="30" t="s">
        <v>18</v>
      </c>
      <c r="E66" s="31">
        <v>0</v>
      </c>
      <c r="F66" s="32">
        <v>0</v>
      </c>
      <c r="G66" s="32">
        <v>0</v>
      </c>
      <c r="H66" s="34">
        <v>0</v>
      </c>
      <c r="I66" s="47">
        <v>0</v>
      </c>
      <c r="J66" s="31">
        <v>0</v>
      </c>
      <c r="K66" s="32">
        <v>0</v>
      </c>
      <c r="L66" s="32">
        <v>0</v>
      </c>
      <c r="M66" s="33">
        <v>0</v>
      </c>
      <c r="N66" s="34">
        <v>0</v>
      </c>
      <c r="O66" s="52" t="str">
        <f t="shared" si="0"/>
        <v> </v>
      </c>
      <c r="P66" s="52" t="str">
        <f t="shared" si="1"/>
        <v> </v>
      </c>
      <c r="Q66" s="35"/>
      <c r="R66" s="33"/>
      <c r="S66" s="34"/>
    </row>
    <row r="67" spans="1:19" ht="33.75" customHeight="1">
      <c r="A67" s="27" t="s">
        <v>21</v>
      </c>
      <c r="B67" s="28" t="s">
        <v>248</v>
      </c>
      <c r="C67" s="29" t="s">
        <v>249</v>
      </c>
      <c r="D67" s="30" t="s">
        <v>18</v>
      </c>
      <c r="E67" s="31">
        <v>0</v>
      </c>
      <c r="F67" s="32">
        <v>21600</v>
      </c>
      <c r="G67" s="32">
        <v>21600</v>
      </c>
      <c r="H67" s="34">
        <v>0</v>
      </c>
      <c r="I67" s="47">
        <v>0</v>
      </c>
      <c r="J67" s="31">
        <v>0</v>
      </c>
      <c r="K67" s="32">
        <v>23056</v>
      </c>
      <c r="L67" s="32">
        <v>23056</v>
      </c>
      <c r="M67" s="33">
        <v>0</v>
      </c>
      <c r="N67" s="34">
        <v>0</v>
      </c>
      <c r="O67" s="52" t="str">
        <f t="shared" si="0"/>
        <v> </v>
      </c>
      <c r="P67" s="52">
        <f t="shared" si="1"/>
        <v>6.740740740740736</v>
      </c>
      <c r="Q67" s="35">
        <v>6.7407407407407405</v>
      </c>
      <c r="R67" s="33"/>
      <c r="S67" s="34"/>
    </row>
    <row r="68" spans="1:19" ht="33.75" customHeight="1">
      <c r="A68" s="27" t="s">
        <v>21</v>
      </c>
      <c r="B68" s="28" t="s">
        <v>556</v>
      </c>
      <c r="C68" s="29" t="s">
        <v>564</v>
      </c>
      <c r="D68" s="30" t="s">
        <v>18</v>
      </c>
      <c r="E68" s="31">
        <v>0</v>
      </c>
      <c r="F68" s="32">
        <v>2259</v>
      </c>
      <c r="G68" s="32">
        <v>2259</v>
      </c>
      <c r="H68" s="34">
        <v>0</v>
      </c>
      <c r="I68" s="47">
        <v>0</v>
      </c>
      <c r="J68" s="31">
        <v>0</v>
      </c>
      <c r="K68" s="32">
        <v>2667</v>
      </c>
      <c r="L68" s="32">
        <v>2667</v>
      </c>
      <c r="M68" s="33">
        <v>0</v>
      </c>
      <c r="N68" s="34">
        <v>0</v>
      </c>
      <c r="O68" s="52" t="str">
        <f t="shared" si="0"/>
        <v> </v>
      </c>
      <c r="P68" s="52">
        <f t="shared" si="1"/>
        <v>18.061088977423644</v>
      </c>
      <c r="Q68" s="35">
        <v>18.06108897742364</v>
      </c>
      <c r="R68" s="33"/>
      <c r="S68" s="34"/>
    </row>
    <row r="69" spans="1:19" ht="33.75" customHeight="1">
      <c r="A69" s="27" t="s">
        <v>21</v>
      </c>
      <c r="B69" s="28" t="s">
        <v>556</v>
      </c>
      <c r="C69" s="29" t="s">
        <v>563</v>
      </c>
      <c r="D69" s="30" t="s">
        <v>18</v>
      </c>
      <c r="E69" s="31">
        <v>0</v>
      </c>
      <c r="F69" s="32">
        <v>1660</v>
      </c>
      <c r="G69" s="32">
        <v>1660</v>
      </c>
      <c r="H69" s="34">
        <v>0</v>
      </c>
      <c r="I69" s="47">
        <v>0</v>
      </c>
      <c r="J69" s="31">
        <v>0</v>
      </c>
      <c r="K69" s="32">
        <v>2710</v>
      </c>
      <c r="L69" s="32">
        <v>2710</v>
      </c>
      <c r="M69" s="33">
        <v>0</v>
      </c>
      <c r="N69" s="34">
        <v>0</v>
      </c>
      <c r="O69" s="52" t="str">
        <f t="shared" si="0"/>
        <v> </v>
      </c>
      <c r="P69" s="52">
        <f t="shared" si="1"/>
        <v>63.25301204819278</v>
      </c>
      <c r="Q69" s="35">
        <v>63.25301204819277</v>
      </c>
      <c r="R69" s="33"/>
      <c r="S69" s="34"/>
    </row>
    <row r="70" spans="1:19" ht="33.75" customHeight="1">
      <c r="A70" s="27" t="s">
        <v>21</v>
      </c>
      <c r="B70" s="28" t="s">
        <v>556</v>
      </c>
      <c r="C70" s="29" t="s">
        <v>557</v>
      </c>
      <c r="D70" s="30" t="s">
        <v>18</v>
      </c>
      <c r="E70" s="31">
        <v>0</v>
      </c>
      <c r="F70" s="32">
        <v>1923</v>
      </c>
      <c r="G70" s="32">
        <v>1923</v>
      </c>
      <c r="H70" s="34">
        <v>0</v>
      </c>
      <c r="I70" s="47">
        <v>0</v>
      </c>
      <c r="J70" s="31">
        <v>0</v>
      </c>
      <c r="K70" s="32">
        <v>3155</v>
      </c>
      <c r="L70" s="32">
        <v>3155</v>
      </c>
      <c r="M70" s="33">
        <v>0</v>
      </c>
      <c r="N70" s="34">
        <v>0</v>
      </c>
      <c r="O70" s="52" t="str">
        <f t="shared" si="0"/>
        <v> </v>
      </c>
      <c r="P70" s="52">
        <f t="shared" si="1"/>
        <v>64.0665626625065</v>
      </c>
      <c r="Q70" s="35">
        <v>64.0665626625065</v>
      </c>
      <c r="R70" s="33"/>
      <c r="S70" s="34"/>
    </row>
    <row r="71" spans="1:19" ht="33.75" customHeight="1">
      <c r="A71" s="27" t="s">
        <v>21</v>
      </c>
      <c r="B71" s="28" t="s">
        <v>453</v>
      </c>
      <c r="C71" s="29" t="s">
        <v>454</v>
      </c>
      <c r="D71" s="30"/>
      <c r="E71" s="31"/>
      <c r="F71" s="32"/>
      <c r="G71" s="32"/>
      <c r="H71" s="34"/>
      <c r="I71" s="47"/>
      <c r="J71" s="31">
        <v>0</v>
      </c>
      <c r="K71" s="32">
        <v>7262</v>
      </c>
      <c r="L71" s="32">
        <v>7262</v>
      </c>
      <c r="M71" s="33">
        <v>0</v>
      </c>
      <c r="N71" s="34">
        <v>0</v>
      </c>
      <c r="O71" s="52" t="str">
        <f t="shared" si="0"/>
        <v> </v>
      </c>
      <c r="P71" s="52" t="str">
        <f t="shared" si="1"/>
        <v> </v>
      </c>
      <c r="Q71" s="35"/>
      <c r="R71" s="33"/>
      <c r="S71" s="34"/>
    </row>
    <row r="72" spans="1:19" ht="33.75" customHeight="1">
      <c r="A72" s="27" t="s">
        <v>21</v>
      </c>
      <c r="B72" s="28" t="s">
        <v>205</v>
      </c>
      <c r="C72" s="29" t="s">
        <v>739</v>
      </c>
      <c r="D72" s="30" t="s">
        <v>18</v>
      </c>
      <c r="E72" s="31">
        <v>0</v>
      </c>
      <c r="F72" s="32">
        <v>0</v>
      </c>
      <c r="G72" s="32">
        <v>0</v>
      </c>
      <c r="H72" s="34">
        <v>0</v>
      </c>
      <c r="I72" s="47">
        <v>0</v>
      </c>
      <c r="J72" s="31">
        <v>0</v>
      </c>
      <c r="K72" s="32">
        <v>0</v>
      </c>
      <c r="L72" s="32">
        <v>0</v>
      </c>
      <c r="M72" s="33">
        <v>0</v>
      </c>
      <c r="N72" s="34">
        <v>0</v>
      </c>
      <c r="O72" s="52" t="str">
        <f t="shared" si="0"/>
        <v> </v>
      </c>
      <c r="P72" s="52" t="str">
        <f t="shared" si="1"/>
        <v> </v>
      </c>
      <c r="Q72" s="35"/>
      <c r="R72" s="33"/>
      <c r="S72" s="34"/>
    </row>
    <row r="73" spans="1:19" ht="33.75" customHeight="1">
      <c r="A73" s="27" t="s">
        <v>21</v>
      </c>
      <c r="B73" s="28" t="s">
        <v>205</v>
      </c>
      <c r="C73" s="29" t="s">
        <v>206</v>
      </c>
      <c r="D73" s="30" t="s">
        <v>20</v>
      </c>
      <c r="E73" s="31">
        <v>26252</v>
      </c>
      <c r="F73" s="32">
        <v>0</v>
      </c>
      <c r="G73" s="32">
        <v>26252</v>
      </c>
      <c r="H73" s="34">
        <v>96197.18</v>
      </c>
      <c r="I73" s="47">
        <v>82729.5748</v>
      </c>
      <c r="J73" s="31">
        <v>33080</v>
      </c>
      <c r="K73" s="32">
        <v>0</v>
      </c>
      <c r="L73" s="32">
        <v>33080</v>
      </c>
      <c r="M73" s="33">
        <v>120734.22</v>
      </c>
      <c r="N73" s="34">
        <v>87139.0516</v>
      </c>
      <c r="O73" s="52">
        <f t="shared" si="0"/>
        <v>26.009446899283862</v>
      </c>
      <c r="P73" s="52" t="str">
        <f t="shared" si="1"/>
        <v> </v>
      </c>
      <c r="Q73" s="35">
        <v>26.009446899283866</v>
      </c>
      <c r="R73" s="33">
        <v>25.50702629744449</v>
      </c>
      <c r="S73" s="34">
        <v>5.329988472272438</v>
      </c>
    </row>
    <row r="74" spans="1:19" ht="33.75" customHeight="1">
      <c r="A74" s="27" t="s">
        <v>21</v>
      </c>
      <c r="B74" s="28" t="s">
        <v>205</v>
      </c>
      <c r="C74" s="29" t="s">
        <v>229</v>
      </c>
      <c r="D74" s="30" t="s">
        <v>20</v>
      </c>
      <c r="E74" s="31">
        <v>0</v>
      </c>
      <c r="F74" s="32">
        <v>20220</v>
      </c>
      <c r="G74" s="32">
        <v>20220</v>
      </c>
      <c r="H74" s="34">
        <v>0</v>
      </c>
      <c r="I74" s="47">
        <v>0</v>
      </c>
      <c r="J74" s="31">
        <v>0</v>
      </c>
      <c r="K74" s="32">
        <v>27035</v>
      </c>
      <c r="L74" s="32">
        <v>27035</v>
      </c>
      <c r="M74" s="33">
        <v>0</v>
      </c>
      <c r="N74" s="34">
        <v>0</v>
      </c>
      <c r="O74" s="52" t="str">
        <f t="shared" si="0"/>
        <v> </v>
      </c>
      <c r="P74" s="52">
        <f t="shared" si="1"/>
        <v>33.70425321463897</v>
      </c>
      <c r="Q74" s="35">
        <v>33.704253214638975</v>
      </c>
      <c r="R74" s="33"/>
      <c r="S74" s="34"/>
    </row>
    <row r="75" spans="1:19" ht="33.75" customHeight="1">
      <c r="A75" s="27" t="s">
        <v>21</v>
      </c>
      <c r="B75" s="28" t="s">
        <v>205</v>
      </c>
      <c r="C75" s="29" t="s">
        <v>306</v>
      </c>
      <c r="D75" s="30" t="s">
        <v>20</v>
      </c>
      <c r="E75" s="31">
        <v>0</v>
      </c>
      <c r="F75" s="32">
        <v>16374</v>
      </c>
      <c r="G75" s="32">
        <v>16374</v>
      </c>
      <c r="H75" s="34">
        <v>0</v>
      </c>
      <c r="I75" s="47">
        <v>0</v>
      </c>
      <c r="J75" s="31">
        <v>0</v>
      </c>
      <c r="K75" s="32">
        <v>17163</v>
      </c>
      <c r="L75" s="32">
        <v>17163</v>
      </c>
      <c r="M75" s="33">
        <v>0</v>
      </c>
      <c r="N75" s="34">
        <v>0</v>
      </c>
      <c r="O75" s="52" t="str">
        <f aca="true" t="shared" si="2" ref="O75:O137">IF(E75&gt;0,(J75/E75-1)*100," ")</f>
        <v> </v>
      </c>
      <c r="P75" s="52">
        <f aca="true" t="shared" si="3" ref="P75:P137">IF(F75&gt;0,(K75/F75-1)*100," ")</f>
        <v>4.81861487724442</v>
      </c>
      <c r="Q75" s="35">
        <v>4.818614877244412</v>
      </c>
      <c r="R75" s="33"/>
      <c r="S75" s="34"/>
    </row>
    <row r="76" spans="1:19" ht="33.75" customHeight="1">
      <c r="A76" s="27" t="s">
        <v>21</v>
      </c>
      <c r="B76" s="28" t="s">
        <v>205</v>
      </c>
      <c r="C76" s="29" t="s">
        <v>727</v>
      </c>
      <c r="D76" s="30"/>
      <c r="E76" s="31">
        <v>0</v>
      </c>
      <c r="F76" s="32">
        <v>0</v>
      </c>
      <c r="G76" s="32">
        <v>0</v>
      </c>
      <c r="H76" s="34">
        <v>0</v>
      </c>
      <c r="I76" s="47">
        <v>0</v>
      </c>
      <c r="J76" s="31">
        <v>0</v>
      </c>
      <c r="K76" s="32">
        <v>0</v>
      </c>
      <c r="L76" s="32">
        <v>0</v>
      </c>
      <c r="M76" s="33">
        <v>0</v>
      </c>
      <c r="N76" s="34">
        <v>0</v>
      </c>
      <c r="O76" s="52" t="str">
        <f t="shared" si="2"/>
        <v> </v>
      </c>
      <c r="P76" s="52" t="str">
        <f t="shared" si="3"/>
        <v> </v>
      </c>
      <c r="Q76" s="35"/>
      <c r="R76" s="33"/>
      <c r="S76" s="34"/>
    </row>
    <row r="77" spans="1:19" ht="33.75" customHeight="1">
      <c r="A77" s="27" t="s">
        <v>21</v>
      </c>
      <c r="B77" s="28" t="s">
        <v>205</v>
      </c>
      <c r="C77" s="29" t="s">
        <v>478</v>
      </c>
      <c r="D77" s="30"/>
      <c r="E77" s="31">
        <v>0</v>
      </c>
      <c r="F77" s="32">
        <v>5854</v>
      </c>
      <c r="G77" s="32">
        <v>5854</v>
      </c>
      <c r="H77" s="34">
        <v>0</v>
      </c>
      <c r="I77" s="47">
        <v>0</v>
      </c>
      <c r="J77" s="31">
        <v>0</v>
      </c>
      <c r="K77" s="32">
        <v>5843</v>
      </c>
      <c r="L77" s="32">
        <v>5843</v>
      </c>
      <c r="M77" s="33">
        <v>0</v>
      </c>
      <c r="N77" s="34">
        <v>0</v>
      </c>
      <c r="O77" s="52" t="str">
        <f t="shared" si="2"/>
        <v> </v>
      </c>
      <c r="P77" s="52">
        <f t="shared" si="3"/>
        <v>-0.1879057055005129</v>
      </c>
      <c r="Q77" s="35">
        <v>-0.18790570550051247</v>
      </c>
      <c r="R77" s="33"/>
      <c r="S77" s="34"/>
    </row>
    <row r="78" spans="1:19" ht="33.75" customHeight="1">
      <c r="A78" s="27" t="s">
        <v>21</v>
      </c>
      <c r="B78" s="28" t="s">
        <v>205</v>
      </c>
      <c r="C78" s="29" t="s">
        <v>513</v>
      </c>
      <c r="D78" s="30"/>
      <c r="E78" s="31">
        <v>0</v>
      </c>
      <c r="F78" s="32">
        <v>3795</v>
      </c>
      <c r="G78" s="32">
        <v>3795</v>
      </c>
      <c r="H78" s="34">
        <v>0</v>
      </c>
      <c r="I78" s="47">
        <v>0</v>
      </c>
      <c r="J78" s="31">
        <v>0</v>
      </c>
      <c r="K78" s="32">
        <v>4067</v>
      </c>
      <c r="L78" s="32">
        <v>4067</v>
      </c>
      <c r="M78" s="33">
        <v>0</v>
      </c>
      <c r="N78" s="34">
        <v>0</v>
      </c>
      <c r="O78" s="52" t="str">
        <f t="shared" si="2"/>
        <v> </v>
      </c>
      <c r="P78" s="52">
        <f t="shared" si="3"/>
        <v>7.167325428195004</v>
      </c>
      <c r="Q78" s="35">
        <v>7.167325428194992</v>
      </c>
      <c r="R78" s="33"/>
      <c r="S78" s="34"/>
    </row>
    <row r="79" spans="1:19" ht="33.75" customHeight="1">
      <c r="A79" s="27" t="s">
        <v>21</v>
      </c>
      <c r="B79" s="28" t="s">
        <v>205</v>
      </c>
      <c r="C79" s="29" t="s">
        <v>628</v>
      </c>
      <c r="D79" s="30"/>
      <c r="E79" s="31">
        <v>0</v>
      </c>
      <c r="F79" s="32">
        <v>819</v>
      </c>
      <c r="G79" s="32">
        <v>819</v>
      </c>
      <c r="H79" s="34">
        <v>0</v>
      </c>
      <c r="I79" s="47">
        <v>0</v>
      </c>
      <c r="J79" s="31">
        <v>0</v>
      </c>
      <c r="K79" s="32">
        <v>1376</v>
      </c>
      <c r="L79" s="32">
        <v>1376</v>
      </c>
      <c r="M79" s="33">
        <v>0</v>
      </c>
      <c r="N79" s="34">
        <v>0</v>
      </c>
      <c r="O79" s="52" t="str">
        <f t="shared" si="2"/>
        <v> </v>
      </c>
      <c r="P79" s="52">
        <f t="shared" si="3"/>
        <v>68.00976800976801</v>
      </c>
      <c r="Q79" s="35">
        <v>68.00976800976801</v>
      </c>
      <c r="R79" s="33"/>
      <c r="S79" s="34"/>
    </row>
    <row r="80" spans="1:19" ht="33.75" customHeight="1">
      <c r="A80" s="27" t="s">
        <v>21</v>
      </c>
      <c r="B80" s="28" t="s">
        <v>205</v>
      </c>
      <c r="C80" s="29" t="s">
        <v>723</v>
      </c>
      <c r="D80" s="30" t="s">
        <v>18</v>
      </c>
      <c r="E80" s="31">
        <v>0</v>
      </c>
      <c r="F80" s="32">
        <v>0</v>
      </c>
      <c r="G80" s="32">
        <v>0</v>
      </c>
      <c r="H80" s="34">
        <v>0</v>
      </c>
      <c r="I80" s="47">
        <v>0</v>
      </c>
      <c r="J80" s="31">
        <v>0</v>
      </c>
      <c r="K80" s="32">
        <v>0</v>
      </c>
      <c r="L80" s="32">
        <v>0</v>
      </c>
      <c r="M80" s="33">
        <v>0</v>
      </c>
      <c r="N80" s="34">
        <v>0</v>
      </c>
      <c r="O80" s="52" t="str">
        <f t="shared" si="2"/>
        <v> </v>
      </c>
      <c r="P80" s="52" t="str">
        <f t="shared" si="3"/>
        <v> </v>
      </c>
      <c r="Q80" s="35"/>
      <c r="R80" s="33"/>
      <c r="S80" s="34"/>
    </row>
    <row r="81" spans="1:19" ht="33.75" customHeight="1">
      <c r="A81" s="27" t="s">
        <v>21</v>
      </c>
      <c r="B81" s="28" t="s">
        <v>266</v>
      </c>
      <c r="C81" s="29" t="s">
        <v>267</v>
      </c>
      <c r="D81" s="30" t="s">
        <v>20</v>
      </c>
      <c r="E81" s="31">
        <v>5906</v>
      </c>
      <c r="F81" s="32">
        <v>8555</v>
      </c>
      <c r="G81" s="32">
        <v>14461</v>
      </c>
      <c r="H81" s="34">
        <v>10812</v>
      </c>
      <c r="I81" s="47">
        <v>10812</v>
      </c>
      <c r="J81" s="31">
        <v>6929</v>
      </c>
      <c r="K81" s="32">
        <v>14810</v>
      </c>
      <c r="L81" s="32">
        <v>21739</v>
      </c>
      <c r="M81" s="33">
        <v>12969</v>
      </c>
      <c r="N81" s="34">
        <v>12969</v>
      </c>
      <c r="O81" s="52">
        <f t="shared" si="2"/>
        <v>17.321368100237056</v>
      </c>
      <c r="P81" s="52">
        <f t="shared" si="3"/>
        <v>73.11513734658095</v>
      </c>
      <c r="Q81" s="35">
        <v>50.32846967706245</v>
      </c>
      <c r="R81" s="33">
        <v>19.950055493895672</v>
      </c>
      <c r="S81" s="34">
        <v>19.950055493895672</v>
      </c>
    </row>
    <row r="82" spans="1:19" ht="33.75" customHeight="1">
      <c r="A82" s="27" t="s">
        <v>21</v>
      </c>
      <c r="B82" s="28" t="s">
        <v>310</v>
      </c>
      <c r="C82" s="29" t="s">
        <v>401</v>
      </c>
      <c r="D82" s="30" t="s">
        <v>20</v>
      </c>
      <c r="E82" s="31">
        <v>274</v>
      </c>
      <c r="F82" s="32">
        <v>6426</v>
      </c>
      <c r="G82" s="32">
        <v>6700</v>
      </c>
      <c r="H82" s="34">
        <v>412.93</v>
      </c>
      <c r="I82" s="47">
        <v>383.3231</v>
      </c>
      <c r="J82" s="31">
        <v>466</v>
      </c>
      <c r="K82" s="32">
        <v>10113</v>
      </c>
      <c r="L82" s="32">
        <v>10579</v>
      </c>
      <c r="M82" s="33">
        <v>548.8</v>
      </c>
      <c r="N82" s="34">
        <v>509.451</v>
      </c>
      <c r="O82" s="52">
        <f t="shared" si="2"/>
        <v>70.07299270072993</v>
      </c>
      <c r="P82" s="52">
        <f t="shared" si="3"/>
        <v>57.37628384687208</v>
      </c>
      <c r="Q82" s="35">
        <v>57.8955223880597</v>
      </c>
      <c r="R82" s="33">
        <v>32.90388201390065</v>
      </c>
      <c r="S82" s="34">
        <v>32.90380882341816</v>
      </c>
    </row>
    <row r="83" spans="1:19" ht="33.75" customHeight="1">
      <c r="A83" s="27" t="s">
        <v>21</v>
      </c>
      <c r="B83" s="28" t="s">
        <v>310</v>
      </c>
      <c r="C83" s="29" t="s">
        <v>311</v>
      </c>
      <c r="D83" s="30" t="s">
        <v>20</v>
      </c>
      <c r="E83" s="31">
        <v>12513</v>
      </c>
      <c r="F83" s="32">
        <v>0</v>
      </c>
      <c r="G83" s="32">
        <v>12513</v>
      </c>
      <c r="H83" s="34">
        <v>63981.5</v>
      </c>
      <c r="I83" s="47">
        <v>59394.0266</v>
      </c>
      <c r="J83" s="31">
        <v>16539</v>
      </c>
      <c r="K83" s="32">
        <v>0</v>
      </c>
      <c r="L83" s="32">
        <v>16539</v>
      </c>
      <c r="M83" s="33">
        <v>85915.5</v>
      </c>
      <c r="N83" s="34">
        <v>79755.3589</v>
      </c>
      <c r="O83" s="52">
        <f t="shared" si="2"/>
        <v>32.17453847998082</v>
      </c>
      <c r="P83" s="52" t="str">
        <f t="shared" si="3"/>
        <v> </v>
      </c>
      <c r="Q83" s="35">
        <v>32.17453847998082</v>
      </c>
      <c r="R83" s="33">
        <v>34.28178457835468</v>
      </c>
      <c r="S83" s="34">
        <v>34.281784660142925</v>
      </c>
    </row>
    <row r="84" spans="1:19" ht="33.75" customHeight="1">
      <c r="A84" s="27" t="s">
        <v>21</v>
      </c>
      <c r="B84" s="28" t="s">
        <v>310</v>
      </c>
      <c r="C84" s="29" t="s">
        <v>724</v>
      </c>
      <c r="D84" s="30"/>
      <c r="E84" s="31">
        <v>0</v>
      </c>
      <c r="F84" s="32">
        <v>0</v>
      </c>
      <c r="G84" s="32">
        <v>0</v>
      </c>
      <c r="H84" s="34">
        <v>0</v>
      </c>
      <c r="I84" s="47">
        <v>0</v>
      </c>
      <c r="J84" s="31">
        <v>0</v>
      </c>
      <c r="K84" s="32">
        <v>0</v>
      </c>
      <c r="L84" s="32">
        <v>0</v>
      </c>
      <c r="M84" s="33">
        <v>0</v>
      </c>
      <c r="N84" s="34">
        <v>0</v>
      </c>
      <c r="O84" s="52" t="str">
        <f t="shared" si="2"/>
        <v> </v>
      </c>
      <c r="P84" s="52" t="str">
        <f t="shared" si="3"/>
        <v> </v>
      </c>
      <c r="Q84" s="35"/>
      <c r="R84" s="33"/>
      <c r="S84" s="34"/>
    </row>
    <row r="85" spans="1:19" ht="33.75" customHeight="1">
      <c r="A85" s="27" t="s">
        <v>21</v>
      </c>
      <c r="B85" s="28" t="s">
        <v>506</v>
      </c>
      <c r="C85" s="29" t="s">
        <v>507</v>
      </c>
      <c r="D85" s="30" t="s">
        <v>20</v>
      </c>
      <c r="E85" s="31">
        <v>303</v>
      </c>
      <c r="F85" s="32">
        <v>2842</v>
      </c>
      <c r="G85" s="32">
        <v>3145</v>
      </c>
      <c r="H85" s="34">
        <v>1569</v>
      </c>
      <c r="I85" s="47">
        <v>0</v>
      </c>
      <c r="J85" s="31">
        <v>440</v>
      </c>
      <c r="K85" s="32">
        <v>3796</v>
      </c>
      <c r="L85" s="32">
        <v>4236</v>
      </c>
      <c r="M85" s="33">
        <v>2282</v>
      </c>
      <c r="N85" s="34">
        <v>0</v>
      </c>
      <c r="O85" s="52">
        <f t="shared" si="2"/>
        <v>45.21452145214522</v>
      </c>
      <c r="P85" s="52">
        <f t="shared" si="3"/>
        <v>33.567909922589735</v>
      </c>
      <c r="Q85" s="35">
        <v>34.689984101748806</v>
      </c>
      <c r="R85" s="33">
        <v>45.44295729764181</v>
      </c>
      <c r="S85" s="34"/>
    </row>
    <row r="86" spans="1:19" ht="33.75" customHeight="1">
      <c r="A86" s="27" t="s">
        <v>21</v>
      </c>
      <c r="B86" s="28" t="s">
        <v>63</v>
      </c>
      <c r="C86" s="29" t="s">
        <v>383</v>
      </c>
      <c r="D86" s="30" t="s">
        <v>20</v>
      </c>
      <c r="E86" s="31">
        <v>6038</v>
      </c>
      <c r="F86" s="32">
        <v>4391</v>
      </c>
      <c r="G86" s="32">
        <v>10429</v>
      </c>
      <c r="H86" s="34">
        <v>34911</v>
      </c>
      <c r="I86" s="47">
        <v>25485.03</v>
      </c>
      <c r="J86" s="31">
        <v>6402</v>
      </c>
      <c r="K86" s="32">
        <v>5158</v>
      </c>
      <c r="L86" s="32">
        <v>11560</v>
      </c>
      <c r="M86" s="33">
        <v>37227</v>
      </c>
      <c r="N86" s="34">
        <v>27175.71</v>
      </c>
      <c r="O86" s="52">
        <f t="shared" si="2"/>
        <v>6.028486253726406</v>
      </c>
      <c r="P86" s="52">
        <f t="shared" si="3"/>
        <v>17.467547255750393</v>
      </c>
      <c r="Q86" s="35">
        <v>10.8447598043916</v>
      </c>
      <c r="R86" s="33">
        <v>6.634012202457678</v>
      </c>
      <c r="S86" s="34">
        <v>6.63401220245768</v>
      </c>
    </row>
    <row r="87" spans="1:19" ht="33.75" customHeight="1">
      <c r="A87" s="27" t="s">
        <v>21</v>
      </c>
      <c r="B87" s="28" t="s">
        <v>63</v>
      </c>
      <c r="C87" s="29" t="s">
        <v>738</v>
      </c>
      <c r="D87" s="30" t="s">
        <v>18</v>
      </c>
      <c r="E87" s="31">
        <v>0</v>
      </c>
      <c r="F87" s="32">
        <v>0</v>
      </c>
      <c r="G87" s="32">
        <v>0</v>
      </c>
      <c r="H87" s="34">
        <v>0</v>
      </c>
      <c r="I87" s="47">
        <v>0</v>
      </c>
      <c r="J87" s="31">
        <v>0</v>
      </c>
      <c r="K87" s="32">
        <v>0</v>
      </c>
      <c r="L87" s="32">
        <v>0</v>
      </c>
      <c r="M87" s="33">
        <v>0</v>
      </c>
      <c r="N87" s="34">
        <v>0</v>
      </c>
      <c r="O87" s="52" t="str">
        <f t="shared" si="2"/>
        <v> </v>
      </c>
      <c r="P87" s="52" t="str">
        <f t="shared" si="3"/>
        <v> </v>
      </c>
      <c r="Q87" s="35"/>
      <c r="R87" s="33"/>
      <c r="S87" s="34"/>
    </row>
    <row r="88" spans="1:19" ht="33.75" customHeight="1">
      <c r="A88" s="27" t="s">
        <v>21</v>
      </c>
      <c r="B88" s="28" t="s">
        <v>63</v>
      </c>
      <c r="C88" s="29" t="s">
        <v>64</v>
      </c>
      <c r="D88" s="30" t="s">
        <v>20</v>
      </c>
      <c r="E88" s="31">
        <v>110748</v>
      </c>
      <c r="F88" s="32">
        <v>131470</v>
      </c>
      <c r="G88" s="32">
        <v>242218</v>
      </c>
      <c r="H88" s="34">
        <v>733802.87</v>
      </c>
      <c r="I88" s="47">
        <v>535676.0951</v>
      </c>
      <c r="J88" s="31">
        <v>131203</v>
      </c>
      <c r="K88" s="32">
        <v>128945</v>
      </c>
      <c r="L88" s="32">
        <v>260148</v>
      </c>
      <c r="M88" s="33">
        <v>863859.87</v>
      </c>
      <c r="N88" s="34">
        <v>630617.7051</v>
      </c>
      <c r="O88" s="52">
        <f t="shared" si="2"/>
        <v>18.469859500848784</v>
      </c>
      <c r="P88" s="52">
        <f t="shared" si="3"/>
        <v>-1.9205902487259396</v>
      </c>
      <c r="Q88" s="35">
        <v>7.402422611036339</v>
      </c>
      <c r="R88" s="33">
        <v>17.723697373928232</v>
      </c>
      <c r="S88" s="34">
        <v>17.72369737392823</v>
      </c>
    </row>
    <row r="89" spans="1:19" ht="33.75" customHeight="1">
      <c r="A89" s="27" t="s">
        <v>21</v>
      </c>
      <c r="B89" s="28" t="s">
        <v>63</v>
      </c>
      <c r="C89" s="29" t="s">
        <v>518</v>
      </c>
      <c r="D89" s="30" t="s">
        <v>20</v>
      </c>
      <c r="E89" s="31">
        <v>2955</v>
      </c>
      <c r="F89" s="32">
        <v>290</v>
      </c>
      <c r="G89" s="32">
        <v>3245</v>
      </c>
      <c r="H89" s="34">
        <v>22716</v>
      </c>
      <c r="I89" s="47">
        <v>16582.68</v>
      </c>
      <c r="J89" s="31">
        <v>3865</v>
      </c>
      <c r="K89" s="32">
        <v>0</v>
      </c>
      <c r="L89" s="32">
        <v>3865</v>
      </c>
      <c r="M89" s="33">
        <v>29816</v>
      </c>
      <c r="N89" s="34">
        <v>21765.68</v>
      </c>
      <c r="O89" s="52">
        <f t="shared" si="2"/>
        <v>30.79526226734348</v>
      </c>
      <c r="P89" s="52">
        <f t="shared" si="3"/>
        <v>-100</v>
      </c>
      <c r="Q89" s="35">
        <v>19.106317411402156</v>
      </c>
      <c r="R89" s="33">
        <v>31.255502729353758</v>
      </c>
      <c r="S89" s="34">
        <v>31.255502729353758</v>
      </c>
    </row>
    <row r="90" spans="1:19" ht="33.75" customHeight="1">
      <c r="A90" s="27" t="s">
        <v>21</v>
      </c>
      <c r="B90" s="28" t="s">
        <v>63</v>
      </c>
      <c r="C90" s="29" t="s">
        <v>512</v>
      </c>
      <c r="D90" s="30" t="s">
        <v>20</v>
      </c>
      <c r="E90" s="31">
        <v>1398</v>
      </c>
      <c r="F90" s="32">
        <v>2497</v>
      </c>
      <c r="G90" s="32">
        <v>3895</v>
      </c>
      <c r="H90" s="34">
        <v>5230</v>
      </c>
      <c r="I90" s="47">
        <v>3817.9</v>
      </c>
      <c r="J90" s="31">
        <v>1692</v>
      </c>
      <c r="K90" s="32">
        <v>2375</v>
      </c>
      <c r="L90" s="32">
        <v>4067</v>
      </c>
      <c r="M90" s="33">
        <v>4716</v>
      </c>
      <c r="N90" s="34">
        <v>3442.68</v>
      </c>
      <c r="O90" s="52">
        <f t="shared" si="2"/>
        <v>21.03004291845494</v>
      </c>
      <c r="P90" s="52">
        <f t="shared" si="3"/>
        <v>-4.8858630356427675</v>
      </c>
      <c r="Q90" s="35">
        <v>4.415917843388961</v>
      </c>
      <c r="R90" s="33">
        <v>-9.82791586998088</v>
      </c>
      <c r="S90" s="34">
        <v>-9.827915869980885</v>
      </c>
    </row>
    <row r="91" spans="1:19" ht="33.75" customHeight="1">
      <c r="A91" s="27" t="s">
        <v>21</v>
      </c>
      <c r="B91" s="28" t="s">
        <v>250</v>
      </c>
      <c r="C91" s="29" t="s">
        <v>292</v>
      </c>
      <c r="D91" s="30" t="s">
        <v>20</v>
      </c>
      <c r="E91" s="31">
        <v>5371</v>
      </c>
      <c r="F91" s="32">
        <v>23915</v>
      </c>
      <c r="G91" s="32">
        <v>29286</v>
      </c>
      <c r="H91" s="34">
        <v>20556</v>
      </c>
      <c r="I91" s="47">
        <v>14389.2</v>
      </c>
      <c r="J91" s="31">
        <v>10117</v>
      </c>
      <c r="K91" s="32">
        <v>7766</v>
      </c>
      <c r="L91" s="32">
        <v>17883</v>
      </c>
      <c r="M91" s="33">
        <v>38224</v>
      </c>
      <c r="N91" s="34">
        <v>26756.8</v>
      </c>
      <c r="O91" s="52">
        <f t="shared" si="2"/>
        <v>88.36343325265315</v>
      </c>
      <c r="P91" s="52">
        <f t="shared" si="3"/>
        <v>-67.5266569098892</v>
      </c>
      <c r="Q91" s="35">
        <v>-38.936693300553166</v>
      </c>
      <c r="R91" s="33">
        <v>85.95057404164234</v>
      </c>
      <c r="S91" s="34">
        <v>85.95057404164233</v>
      </c>
    </row>
    <row r="92" spans="1:19" ht="33.75" customHeight="1">
      <c r="A92" s="27" t="s">
        <v>21</v>
      </c>
      <c r="B92" s="28" t="s">
        <v>250</v>
      </c>
      <c r="C92" s="29" t="s">
        <v>251</v>
      </c>
      <c r="D92" s="30" t="s">
        <v>20</v>
      </c>
      <c r="E92" s="31">
        <v>15808</v>
      </c>
      <c r="F92" s="32">
        <v>8894</v>
      </c>
      <c r="G92" s="32">
        <v>24702</v>
      </c>
      <c r="H92" s="34">
        <v>31388</v>
      </c>
      <c r="I92" s="47">
        <v>21971.6</v>
      </c>
      <c r="J92" s="31">
        <v>16890</v>
      </c>
      <c r="K92" s="32">
        <v>6130</v>
      </c>
      <c r="L92" s="32">
        <v>23020</v>
      </c>
      <c r="M92" s="33">
        <v>33518</v>
      </c>
      <c r="N92" s="34">
        <v>23462.6</v>
      </c>
      <c r="O92" s="52">
        <f t="shared" si="2"/>
        <v>6.844635627530371</v>
      </c>
      <c r="P92" s="52">
        <f t="shared" si="3"/>
        <v>-31.077130649876317</v>
      </c>
      <c r="Q92" s="35">
        <v>-6.8091652497773465</v>
      </c>
      <c r="R92" s="33">
        <v>6.786032878807187</v>
      </c>
      <c r="S92" s="34">
        <v>6.786032878807188</v>
      </c>
    </row>
    <row r="93" spans="1:19" ht="33.75" customHeight="1">
      <c r="A93" s="27" t="s">
        <v>21</v>
      </c>
      <c r="B93" s="28" t="s">
        <v>667</v>
      </c>
      <c r="C93" s="29" t="s">
        <v>668</v>
      </c>
      <c r="D93" s="30" t="s">
        <v>18</v>
      </c>
      <c r="E93" s="31">
        <v>0</v>
      </c>
      <c r="F93" s="32">
        <v>117</v>
      </c>
      <c r="G93" s="32">
        <v>117</v>
      </c>
      <c r="H93" s="34">
        <v>0</v>
      </c>
      <c r="I93" s="47">
        <v>0</v>
      </c>
      <c r="J93" s="31">
        <v>0</v>
      </c>
      <c r="K93" s="32">
        <v>225</v>
      </c>
      <c r="L93" s="32">
        <v>225</v>
      </c>
      <c r="M93" s="33">
        <v>0</v>
      </c>
      <c r="N93" s="34">
        <v>0</v>
      </c>
      <c r="O93" s="52" t="str">
        <f t="shared" si="2"/>
        <v> </v>
      </c>
      <c r="P93" s="52">
        <f t="shared" si="3"/>
        <v>92.3076923076923</v>
      </c>
      <c r="Q93" s="35">
        <v>92.3076923076923</v>
      </c>
      <c r="R93" s="33"/>
      <c r="S93" s="34"/>
    </row>
    <row r="94" spans="1:19" ht="33.75" customHeight="1">
      <c r="A94" s="27" t="s">
        <v>21</v>
      </c>
      <c r="B94" s="28" t="s">
        <v>45</v>
      </c>
      <c r="C94" s="29" t="s">
        <v>46</v>
      </c>
      <c r="D94" s="30" t="s">
        <v>20</v>
      </c>
      <c r="E94" s="31">
        <v>204390</v>
      </c>
      <c r="F94" s="32">
        <v>235423</v>
      </c>
      <c r="G94" s="32">
        <v>439813</v>
      </c>
      <c r="H94" s="34">
        <v>1759918.97</v>
      </c>
      <c r="I94" s="47">
        <v>1319939.2275</v>
      </c>
      <c r="J94" s="31">
        <v>217690</v>
      </c>
      <c r="K94" s="32">
        <v>210592</v>
      </c>
      <c r="L94" s="32">
        <v>428282</v>
      </c>
      <c r="M94" s="33">
        <v>2291086.09</v>
      </c>
      <c r="N94" s="34">
        <v>1718314.5675</v>
      </c>
      <c r="O94" s="52">
        <f t="shared" si="2"/>
        <v>6.507167669651159</v>
      </c>
      <c r="P94" s="52">
        <f t="shared" si="3"/>
        <v>-10.547397662930125</v>
      </c>
      <c r="Q94" s="35">
        <v>-2.6217960815164627</v>
      </c>
      <c r="R94" s="33">
        <v>30.181339542013113</v>
      </c>
      <c r="S94" s="34">
        <v>30.18133954201311</v>
      </c>
    </row>
    <row r="95" spans="1:19" ht="33.75" customHeight="1">
      <c r="A95" s="27" t="s">
        <v>21</v>
      </c>
      <c r="B95" s="28" t="s">
        <v>45</v>
      </c>
      <c r="C95" s="29" t="s">
        <v>722</v>
      </c>
      <c r="D95" s="30" t="s">
        <v>20</v>
      </c>
      <c r="E95" s="31">
        <v>0</v>
      </c>
      <c r="F95" s="32">
        <v>0</v>
      </c>
      <c r="G95" s="32">
        <v>0</v>
      </c>
      <c r="H95" s="34">
        <v>0</v>
      </c>
      <c r="I95" s="47">
        <v>0</v>
      </c>
      <c r="J95" s="31">
        <v>0</v>
      </c>
      <c r="K95" s="32">
        <v>0</v>
      </c>
      <c r="L95" s="32">
        <v>0</v>
      </c>
      <c r="M95" s="33">
        <v>0</v>
      </c>
      <c r="N95" s="34">
        <v>0</v>
      </c>
      <c r="O95" s="52" t="str">
        <f t="shared" si="2"/>
        <v> </v>
      </c>
      <c r="P95" s="52" t="str">
        <f t="shared" si="3"/>
        <v> </v>
      </c>
      <c r="Q95" s="35"/>
      <c r="R95" s="33"/>
      <c r="S95" s="34"/>
    </row>
    <row r="96" spans="1:19" ht="33.75" customHeight="1">
      <c r="A96" s="27" t="s">
        <v>21</v>
      </c>
      <c r="B96" s="28" t="s">
        <v>45</v>
      </c>
      <c r="C96" s="29" t="s">
        <v>721</v>
      </c>
      <c r="D96" s="30" t="s">
        <v>20</v>
      </c>
      <c r="E96" s="31">
        <v>0</v>
      </c>
      <c r="F96" s="32">
        <v>0</v>
      </c>
      <c r="G96" s="32">
        <v>0</v>
      </c>
      <c r="H96" s="34">
        <v>0</v>
      </c>
      <c r="I96" s="47">
        <v>0</v>
      </c>
      <c r="J96" s="31">
        <v>0</v>
      </c>
      <c r="K96" s="32">
        <v>0</v>
      </c>
      <c r="L96" s="32">
        <v>0</v>
      </c>
      <c r="M96" s="33">
        <v>0</v>
      </c>
      <c r="N96" s="34">
        <v>0</v>
      </c>
      <c r="O96" s="52" t="str">
        <f t="shared" si="2"/>
        <v> </v>
      </c>
      <c r="P96" s="52" t="str">
        <f t="shared" si="3"/>
        <v> </v>
      </c>
      <c r="Q96" s="35"/>
      <c r="R96" s="33"/>
      <c r="S96" s="34"/>
    </row>
    <row r="97" spans="1:19" ht="33.75" customHeight="1">
      <c r="A97" s="27" t="s">
        <v>21</v>
      </c>
      <c r="B97" s="28" t="s">
        <v>45</v>
      </c>
      <c r="C97" s="29" t="s">
        <v>726</v>
      </c>
      <c r="D97" s="30" t="s">
        <v>20</v>
      </c>
      <c r="E97" s="31">
        <v>0</v>
      </c>
      <c r="F97" s="32">
        <v>0</v>
      </c>
      <c r="G97" s="32">
        <v>0</v>
      </c>
      <c r="H97" s="34">
        <v>0</v>
      </c>
      <c r="I97" s="47">
        <v>0</v>
      </c>
      <c r="J97" s="31">
        <v>0</v>
      </c>
      <c r="K97" s="32">
        <v>0</v>
      </c>
      <c r="L97" s="32">
        <v>0</v>
      </c>
      <c r="M97" s="33">
        <v>0</v>
      </c>
      <c r="N97" s="34">
        <v>0</v>
      </c>
      <c r="O97" s="52" t="str">
        <f t="shared" si="2"/>
        <v> </v>
      </c>
      <c r="P97" s="52" t="str">
        <f t="shared" si="3"/>
        <v> </v>
      </c>
      <c r="Q97" s="35"/>
      <c r="R97" s="33"/>
      <c r="S97" s="34"/>
    </row>
    <row r="98" spans="1:19" ht="33.75" customHeight="1">
      <c r="A98" s="27" t="s">
        <v>21</v>
      </c>
      <c r="B98" s="28" t="s">
        <v>183</v>
      </c>
      <c r="C98" s="29" t="s">
        <v>720</v>
      </c>
      <c r="D98" s="30"/>
      <c r="E98" s="31">
        <v>0</v>
      </c>
      <c r="F98" s="32">
        <v>0</v>
      </c>
      <c r="G98" s="32">
        <v>0</v>
      </c>
      <c r="H98" s="34"/>
      <c r="I98" s="47"/>
      <c r="J98" s="31">
        <v>0</v>
      </c>
      <c r="K98" s="32">
        <v>0</v>
      </c>
      <c r="L98" s="32">
        <v>0</v>
      </c>
      <c r="M98" s="33"/>
      <c r="N98" s="34"/>
      <c r="O98" s="52" t="str">
        <f t="shared" si="2"/>
        <v> </v>
      </c>
      <c r="P98" s="52" t="str">
        <f t="shared" si="3"/>
        <v> </v>
      </c>
      <c r="Q98" s="35"/>
      <c r="R98" s="33"/>
      <c r="S98" s="34"/>
    </row>
    <row r="99" spans="1:19" ht="33.75" customHeight="1">
      <c r="A99" s="27" t="s">
        <v>21</v>
      </c>
      <c r="B99" s="28" t="s">
        <v>183</v>
      </c>
      <c r="C99" s="29" t="s">
        <v>184</v>
      </c>
      <c r="D99" s="30" t="s">
        <v>18</v>
      </c>
      <c r="E99" s="31">
        <v>0</v>
      </c>
      <c r="F99" s="32">
        <v>31526</v>
      </c>
      <c r="G99" s="32">
        <v>31526</v>
      </c>
      <c r="H99" s="34">
        <v>0</v>
      </c>
      <c r="I99" s="47">
        <v>0</v>
      </c>
      <c r="J99" s="31">
        <v>0</v>
      </c>
      <c r="K99" s="32">
        <v>40807</v>
      </c>
      <c r="L99" s="32">
        <v>40807</v>
      </c>
      <c r="M99" s="33">
        <v>0</v>
      </c>
      <c r="N99" s="34">
        <v>0</v>
      </c>
      <c r="O99" s="52" t="str">
        <f t="shared" si="2"/>
        <v> </v>
      </c>
      <c r="P99" s="52">
        <f t="shared" si="3"/>
        <v>29.439193047008814</v>
      </c>
      <c r="Q99" s="35">
        <v>29.439193047008814</v>
      </c>
      <c r="R99" s="33"/>
      <c r="S99" s="34"/>
    </row>
    <row r="100" spans="1:19" ht="33.75" customHeight="1">
      <c r="A100" s="27" t="s">
        <v>21</v>
      </c>
      <c r="B100" s="28" t="s">
        <v>520</v>
      </c>
      <c r="C100" s="29" t="s">
        <v>521</v>
      </c>
      <c r="D100" s="30" t="s">
        <v>18</v>
      </c>
      <c r="E100" s="31">
        <v>0</v>
      </c>
      <c r="F100" s="32">
        <v>4604</v>
      </c>
      <c r="G100" s="32">
        <v>4604</v>
      </c>
      <c r="H100" s="34">
        <v>0</v>
      </c>
      <c r="I100" s="47">
        <v>0</v>
      </c>
      <c r="J100" s="31">
        <v>0</v>
      </c>
      <c r="K100" s="32">
        <v>3843</v>
      </c>
      <c r="L100" s="32">
        <v>3843</v>
      </c>
      <c r="M100" s="33">
        <v>0</v>
      </c>
      <c r="N100" s="34">
        <v>0</v>
      </c>
      <c r="O100" s="52" t="str">
        <f t="shared" si="2"/>
        <v> </v>
      </c>
      <c r="P100" s="52">
        <f t="shared" si="3"/>
        <v>-16.529105125977406</v>
      </c>
      <c r="Q100" s="35">
        <v>-16.529105125977413</v>
      </c>
      <c r="R100" s="33"/>
      <c r="S100" s="34"/>
    </row>
    <row r="101" spans="1:19" ht="33.75" customHeight="1">
      <c r="A101" s="27" t="s">
        <v>21</v>
      </c>
      <c r="B101" s="28" t="s">
        <v>52</v>
      </c>
      <c r="C101" s="29" t="s">
        <v>53</v>
      </c>
      <c r="D101" s="30" t="s">
        <v>20</v>
      </c>
      <c r="E101" s="31">
        <v>163358</v>
      </c>
      <c r="F101" s="32">
        <v>166311</v>
      </c>
      <c r="G101" s="32">
        <v>329669</v>
      </c>
      <c r="H101" s="34">
        <v>1681273.9</v>
      </c>
      <c r="I101" s="47">
        <v>1560726.5617</v>
      </c>
      <c r="J101" s="31">
        <v>182498</v>
      </c>
      <c r="K101" s="32">
        <v>168570</v>
      </c>
      <c r="L101" s="32">
        <v>351068</v>
      </c>
      <c r="M101" s="33">
        <v>1870809.5</v>
      </c>
      <c r="N101" s="34">
        <v>1736672.4591</v>
      </c>
      <c r="O101" s="52">
        <f t="shared" si="2"/>
        <v>11.716597901541403</v>
      </c>
      <c r="P101" s="52">
        <f t="shared" si="3"/>
        <v>1.3582986092321114</v>
      </c>
      <c r="Q101" s="35">
        <v>6.491056180593262</v>
      </c>
      <c r="R101" s="33">
        <v>11.273332679464072</v>
      </c>
      <c r="S101" s="34">
        <v>11.273332671954623</v>
      </c>
    </row>
    <row r="102" spans="1:19" ht="33.75" customHeight="1">
      <c r="A102" s="27" t="s">
        <v>21</v>
      </c>
      <c r="B102" s="28" t="s">
        <v>615</v>
      </c>
      <c r="C102" s="29" t="s">
        <v>616</v>
      </c>
      <c r="D102" s="30" t="s">
        <v>18</v>
      </c>
      <c r="E102" s="31">
        <v>0</v>
      </c>
      <c r="F102" s="32">
        <v>1339</v>
      </c>
      <c r="G102" s="32">
        <v>1339</v>
      </c>
      <c r="H102" s="34">
        <v>0</v>
      </c>
      <c r="I102" s="47">
        <v>0</v>
      </c>
      <c r="J102" s="31">
        <v>0</v>
      </c>
      <c r="K102" s="32">
        <v>1583</v>
      </c>
      <c r="L102" s="32">
        <v>1583</v>
      </c>
      <c r="M102" s="33">
        <v>0</v>
      </c>
      <c r="N102" s="34">
        <v>0</v>
      </c>
      <c r="O102" s="52" t="str">
        <f t="shared" si="2"/>
        <v> </v>
      </c>
      <c r="P102" s="52">
        <f t="shared" si="3"/>
        <v>18.22255414488425</v>
      </c>
      <c r="Q102" s="35">
        <v>18.222554144884242</v>
      </c>
      <c r="R102" s="33"/>
      <c r="S102" s="34"/>
    </row>
    <row r="103" spans="1:19" ht="33.75" customHeight="1">
      <c r="A103" s="27" t="s">
        <v>21</v>
      </c>
      <c r="B103" s="28" t="s">
        <v>537</v>
      </c>
      <c r="C103" s="29" t="s">
        <v>538</v>
      </c>
      <c r="D103" s="30" t="s">
        <v>18</v>
      </c>
      <c r="E103" s="31">
        <v>0</v>
      </c>
      <c r="F103" s="32">
        <v>4002</v>
      </c>
      <c r="G103" s="32">
        <v>4002</v>
      </c>
      <c r="H103" s="34">
        <v>0</v>
      </c>
      <c r="I103" s="47">
        <v>0</v>
      </c>
      <c r="J103" s="31">
        <v>0</v>
      </c>
      <c r="K103" s="32">
        <v>3423</v>
      </c>
      <c r="L103" s="32">
        <v>3423</v>
      </c>
      <c r="M103" s="33">
        <v>0</v>
      </c>
      <c r="N103" s="34">
        <v>0</v>
      </c>
      <c r="O103" s="52" t="str">
        <f t="shared" si="2"/>
        <v> </v>
      </c>
      <c r="P103" s="52">
        <f t="shared" si="3"/>
        <v>-14.467766116941528</v>
      </c>
      <c r="Q103" s="35">
        <v>-14.46776611694153</v>
      </c>
      <c r="R103" s="33"/>
      <c r="S103" s="34"/>
    </row>
    <row r="104" spans="1:19" ht="33.75" customHeight="1">
      <c r="A104" s="27" t="s">
        <v>21</v>
      </c>
      <c r="B104" s="28" t="s">
        <v>226</v>
      </c>
      <c r="C104" s="29" t="s">
        <v>227</v>
      </c>
      <c r="D104" s="30" t="s">
        <v>18</v>
      </c>
      <c r="E104" s="31">
        <v>0</v>
      </c>
      <c r="F104" s="32">
        <v>24362</v>
      </c>
      <c r="G104" s="32">
        <v>24362</v>
      </c>
      <c r="H104" s="34">
        <v>0</v>
      </c>
      <c r="I104" s="47">
        <v>0</v>
      </c>
      <c r="J104" s="31">
        <v>0</v>
      </c>
      <c r="K104" s="32">
        <v>27592</v>
      </c>
      <c r="L104" s="32">
        <v>27592</v>
      </c>
      <c r="M104" s="33">
        <v>0</v>
      </c>
      <c r="N104" s="34">
        <v>0</v>
      </c>
      <c r="O104" s="52" t="str">
        <f t="shared" si="2"/>
        <v> </v>
      </c>
      <c r="P104" s="52">
        <f t="shared" si="3"/>
        <v>13.258353172974303</v>
      </c>
      <c r="Q104" s="35">
        <v>13.258353172974305</v>
      </c>
      <c r="R104" s="33"/>
      <c r="S104" s="34"/>
    </row>
    <row r="105" spans="1:19" ht="33.75" customHeight="1">
      <c r="A105" s="27" t="s">
        <v>21</v>
      </c>
      <c r="B105" s="28" t="s">
        <v>441</v>
      </c>
      <c r="C105" s="29" t="s">
        <v>442</v>
      </c>
      <c r="D105" s="30" t="s">
        <v>18</v>
      </c>
      <c r="E105" s="31">
        <v>0</v>
      </c>
      <c r="F105" s="32">
        <v>5781</v>
      </c>
      <c r="G105" s="32">
        <v>5781</v>
      </c>
      <c r="H105" s="34">
        <v>0</v>
      </c>
      <c r="I105" s="47">
        <v>0</v>
      </c>
      <c r="J105" s="31">
        <v>0</v>
      </c>
      <c r="K105" s="32">
        <v>8216</v>
      </c>
      <c r="L105" s="32">
        <v>8216</v>
      </c>
      <c r="M105" s="33">
        <v>0</v>
      </c>
      <c r="N105" s="34">
        <v>0</v>
      </c>
      <c r="O105" s="52" t="str">
        <f t="shared" si="2"/>
        <v> </v>
      </c>
      <c r="P105" s="52">
        <f t="shared" si="3"/>
        <v>42.120740356339724</v>
      </c>
      <c r="Q105" s="35">
        <v>42.12074035633973</v>
      </c>
      <c r="R105" s="33"/>
      <c r="S105" s="34"/>
    </row>
    <row r="106" spans="1:19" ht="33.75" customHeight="1">
      <c r="A106" s="27" t="s">
        <v>21</v>
      </c>
      <c r="B106" s="28" t="s">
        <v>232</v>
      </c>
      <c r="C106" s="29" t="s">
        <v>233</v>
      </c>
      <c r="D106" s="30" t="s">
        <v>18</v>
      </c>
      <c r="E106" s="31">
        <v>0</v>
      </c>
      <c r="F106" s="32">
        <v>40586</v>
      </c>
      <c r="G106" s="32">
        <v>40586</v>
      </c>
      <c r="H106" s="34">
        <v>0</v>
      </c>
      <c r="I106" s="47">
        <v>0</v>
      </c>
      <c r="J106" s="31">
        <v>0</v>
      </c>
      <c r="K106" s="32">
        <v>26690</v>
      </c>
      <c r="L106" s="32">
        <v>26690</v>
      </c>
      <c r="M106" s="33">
        <v>0</v>
      </c>
      <c r="N106" s="34">
        <v>0</v>
      </c>
      <c r="O106" s="52" t="str">
        <f t="shared" si="2"/>
        <v> </v>
      </c>
      <c r="P106" s="52">
        <f t="shared" si="3"/>
        <v>-34.23840733257774</v>
      </c>
      <c r="Q106" s="35">
        <v>-34.23840733257774</v>
      </c>
      <c r="R106" s="33"/>
      <c r="S106" s="34"/>
    </row>
    <row r="107" spans="1:19" ht="33.75" customHeight="1">
      <c r="A107" s="27" t="s">
        <v>21</v>
      </c>
      <c r="B107" s="28" t="s">
        <v>235</v>
      </c>
      <c r="C107" s="29" t="s">
        <v>236</v>
      </c>
      <c r="D107" s="30" t="s">
        <v>18</v>
      </c>
      <c r="E107" s="31">
        <v>0</v>
      </c>
      <c r="F107" s="32">
        <v>11075</v>
      </c>
      <c r="G107" s="32">
        <v>11075</v>
      </c>
      <c r="H107" s="34">
        <v>0</v>
      </c>
      <c r="I107" s="47">
        <v>0</v>
      </c>
      <c r="J107" s="31">
        <v>0</v>
      </c>
      <c r="K107" s="32">
        <v>26272</v>
      </c>
      <c r="L107" s="32">
        <v>26272</v>
      </c>
      <c r="M107" s="33">
        <v>0</v>
      </c>
      <c r="N107" s="34">
        <v>0</v>
      </c>
      <c r="O107" s="52" t="str">
        <f t="shared" si="2"/>
        <v> </v>
      </c>
      <c r="P107" s="52">
        <f t="shared" si="3"/>
        <v>137.2189616252822</v>
      </c>
      <c r="Q107" s="35">
        <v>137.2189616252822</v>
      </c>
      <c r="R107" s="33"/>
      <c r="S107" s="34"/>
    </row>
    <row r="108" spans="1:19" ht="33.75" customHeight="1">
      <c r="A108" s="27" t="s">
        <v>21</v>
      </c>
      <c r="B108" s="28" t="s">
        <v>29</v>
      </c>
      <c r="C108" s="29" t="s">
        <v>95</v>
      </c>
      <c r="D108" s="30" t="s">
        <v>20</v>
      </c>
      <c r="E108" s="31">
        <v>59755</v>
      </c>
      <c r="F108" s="32">
        <v>38114</v>
      </c>
      <c r="G108" s="32">
        <v>97869</v>
      </c>
      <c r="H108" s="34">
        <v>267996.46</v>
      </c>
      <c r="I108" s="47">
        <v>187597.522</v>
      </c>
      <c r="J108" s="31">
        <v>72252</v>
      </c>
      <c r="K108" s="32">
        <v>64007</v>
      </c>
      <c r="L108" s="32">
        <v>136259</v>
      </c>
      <c r="M108" s="33">
        <v>321320.79</v>
      </c>
      <c r="N108" s="34">
        <v>224924.553</v>
      </c>
      <c r="O108" s="52">
        <f t="shared" si="2"/>
        <v>20.913731068529827</v>
      </c>
      <c r="P108" s="52">
        <f t="shared" si="3"/>
        <v>67.93566668415805</v>
      </c>
      <c r="Q108" s="35">
        <v>39.22590401455006</v>
      </c>
      <c r="R108" s="33">
        <v>19.89740088357882</v>
      </c>
      <c r="S108" s="34">
        <v>19.897400883578843</v>
      </c>
    </row>
    <row r="109" spans="1:19" ht="33.75" customHeight="1">
      <c r="A109" s="27" t="s">
        <v>21</v>
      </c>
      <c r="B109" s="28" t="s">
        <v>29</v>
      </c>
      <c r="C109" s="29" t="s">
        <v>489</v>
      </c>
      <c r="D109" s="30" t="s">
        <v>20</v>
      </c>
      <c r="E109" s="31"/>
      <c r="F109" s="32"/>
      <c r="G109" s="32"/>
      <c r="H109" s="34"/>
      <c r="I109" s="47"/>
      <c r="J109" s="31">
        <v>2976</v>
      </c>
      <c r="K109" s="32">
        <v>2266</v>
      </c>
      <c r="L109" s="32">
        <v>5242</v>
      </c>
      <c r="M109" s="33">
        <v>11525.5</v>
      </c>
      <c r="N109" s="34">
        <v>0</v>
      </c>
      <c r="O109" s="52" t="str">
        <f t="shared" si="2"/>
        <v> </v>
      </c>
      <c r="P109" s="52" t="str">
        <f t="shared" si="3"/>
        <v> </v>
      </c>
      <c r="Q109" s="35"/>
      <c r="R109" s="33"/>
      <c r="S109" s="34"/>
    </row>
    <row r="110" spans="1:19" ht="33.75" customHeight="1">
      <c r="A110" s="27" t="s">
        <v>21</v>
      </c>
      <c r="B110" s="28" t="s">
        <v>29</v>
      </c>
      <c r="C110" s="29" t="s">
        <v>275</v>
      </c>
      <c r="D110" s="30" t="s">
        <v>20</v>
      </c>
      <c r="E110" s="31">
        <v>4778</v>
      </c>
      <c r="F110" s="32">
        <v>10889</v>
      </c>
      <c r="G110" s="32">
        <v>15667</v>
      </c>
      <c r="H110" s="34">
        <v>9181.8</v>
      </c>
      <c r="I110" s="47">
        <v>6427.26</v>
      </c>
      <c r="J110" s="31">
        <v>6367</v>
      </c>
      <c r="K110" s="32">
        <v>14128</v>
      </c>
      <c r="L110" s="32">
        <v>20495</v>
      </c>
      <c r="M110" s="33">
        <v>11913.1</v>
      </c>
      <c r="N110" s="34">
        <v>8339.17</v>
      </c>
      <c r="O110" s="52">
        <f t="shared" si="2"/>
        <v>33.25659271661783</v>
      </c>
      <c r="P110" s="52">
        <f t="shared" si="3"/>
        <v>29.745614840664892</v>
      </c>
      <c r="Q110" s="35">
        <v>30.816365609242357</v>
      </c>
      <c r="R110" s="33">
        <v>29.74689058790217</v>
      </c>
      <c r="S110" s="34">
        <v>29.746890587902154</v>
      </c>
    </row>
    <row r="111" spans="1:19" ht="33.75" customHeight="1">
      <c r="A111" s="27" t="s">
        <v>21</v>
      </c>
      <c r="B111" s="28" t="s">
        <v>29</v>
      </c>
      <c r="C111" s="29" t="s">
        <v>54</v>
      </c>
      <c r="D111" s="30" t="s">
        <v>20</v>
      </c>
      <c r="E111" s="31">
        <v>148325</v>
      </c>
      <c r="F111" s="32">
        <v>160006</v>
      </c>
      <c r="G111" s="32">
        <v>308331</v>
      </c>
      <c r="H111" s="34">
        <v>1063512.81</v>
      </c>
      <c r="I111" s="47">
        <v>744458.967</v>
      </c>
      <c r="J111" s="31">
        <v>189063</v>
      </c>
      <c r="K111" s="32">
        <v>160327</v>
      </c>
      <c r="L111" s="32">
        <v>349390</v>
      </c>
      <c r="M111" s="33">
        <v>1332362.38</v>
      </c>
      <c r="N111" s="34">
        <v>932653.666</v>
      </c>
      <c r="O111" s="52">
        <f t="shared" si="2"/>
        <v>27.46536322265296</v>
      </c>
      <c r="P111" s="52">
        <f t="shared" si="3"/>
        <v>0.20061747684461118</v>
      </c>
      <c r="Q111" s="35">
        <v>13.316533206197237</v>
      </c>
      <c r="R111" s="33">
        <v>25.279391792187234</v>
      </c>
      <c r="S111" s="34">
        <v>25.279391792187255</v>
      </c>
    </row>
    <row r="112" spans="1:19" ht="33.75" customHeight="1">
      <c r="A112" s="27" t="s">
        <v>21</v>
      </c>
      <c r="B112" s="28" t="s">
        <v>29</v>
      </c>
      <c r="C112" s="29" t="s">
        <v>96</v>
      </c>
      <c r="D112" s="30" t="s">
        <v>20</v>
      </c>
      <c r="E112" s="31">
        <v>48753</v>
      </c>
      <c r="F112" s="32">
        <v>67874</v>
      </c>
      <c r="G112" s="32">
        <v>116627</v>
      </c>
      <c r="H112" s="34">
        <v>304317.69</v>
      </c>
      <c r="I112" s="47">
        <v>213022.383</v>
      </c>
      <c r="J112" s="31">
        <v>57156</v>
      </c>
      <c r="K112" s="32">
        <v>69520</v>
      </c>
      <c r="L112" s="32">
        <v>126676</v>
      </c>
      <c r="M112" s="33">
        <v>361170.34</v>
      </c>
      <c r="N112" s="34">
        <v>252819.238</v>
      </c>
      <c r="O112" s="52">
        <f t="shared" si="2"/>
        <v>17.235862408467174</v>
      </c>
      <c r="P112" s="52">
        <f t="shared" si="3"/>
        <v>2.4250817691604976</v>
      </c>
      <c r="Q112" s="35">
        <v>8.616358133193858</v>
      </c>
      <c r="R112" s="33">
        <v>18.682006294146102</v>
      </c>
      <c r="S112" s="34">
        <v>18.6820062941461</v>
      </c>
    </row>
    <row r="113" spans="1:19" ht="33.75" customHeight="1">
      <c r="A113" s="27" t="s">
        <v>21</v>
      </c>
      <c r="B113" s="28" t="s">
        <v>29</v>
      </c>
      <c r="C113" s="29" t="s">
        <v>97</v>
      </c>
      <c r="D113" s="30" t="s">
        <v>20</v>
      </c>
      <c r="E113" s="31">
        <v>44290</v>
      </c>
      <c r="F113" s="32">
        <v>49329</v>
      </c>
      <c r="G113" s="32">
        <v>93619</v>
      </c>
      <c r="H113" s="34">
        <v>226992.06</v>
      </c>
      <c r="I113" s="47">
        <v>158894.442</v>
      </c>
      <c r="J113" s="31">
        <v>51636</v>
      </c>
      <c r="K113" s="32">
        <v>68140</v>
      </c>
      <c r="L113" s="32">
        <v>119776</v>
      </c>
      <c r="M113" s="33">
        <v>265214.08</v>
      </c>
      <c r="N113" s="34">
        <v>185649.856</v>
      </c>
      <c r="O113" s="52">
        <f t="shared" si="2"/>
        <v>16.5861368254685</v>
      </c>
      <c r="P113" s="52">
        <f t="shared" si="3"/>
        <v>38.13375499199254</v>
      </c>
      <c r="Q113" s="35">
        <v>27.939841271536757</v>
      </c>
      <c r="R113" s="33">
        <v>16.83848324914978</v>
      </c>
      <c r="S113" s="34">
        <v>16.838483249149764</v>
      </c>
    </row>
    <row r="114" spans="1:19" ht="33.75" customHeight="1">
      <c r="A114" s="27" t="s">
        <v>21</v>
      </c>
      <c r="B114" s="28" t="s">
        <v>29</v>
      </c>
      <c r="C114" s="29" t="s">
        <v>312</v>
      </c>
      <c r="D114" s="30" t="s">
        <v>20</v>
      </c>
      <c r="E114" s="31">
        <v>0</v>
      </c>
      <c r="F114" s="32">
        <v>14093</v>
      </c>
      <c r="G114" s="32">
        <v>14093</v>
      </c>
      <c r="H114" s="34">
        <v>0</v>
      </c>
      <c r="I114" s="47">
        <v>0</v>
      </c>
      <c r="J114" s="31">
        <v>1772</v>
      </c>
      <c r="K114" s="32">
        <v>14431</v>
      </c>
      <c r="L114" s="32">
        <v>16203</v>
      </c>
      <c r="M114" s="33">
        <v>3097</v>
      </c>
      <c r="N114" s="34">
        <v>3097</v>
      </c>
      <c r="O114" s="52" t="str">
        <f t="shared" si="2"/>
        <v> </v>
      </c>
      <c r="P114" s="52">
        <f t="shared" si="3"/>
        <v>2.3983537926630216</v>
      </c>
      <c r="Q114" s="35">
        <v>14.971971900943732</v>
      </c>
      <c r="R114" s="33"/>
      <c r="S114" s="34"/>
    </row>
    <row r="115" spans="1:19" ht="33.75" customHeight="1">
      <c r="A115" s="27" t="s">
        <v>21</v>
      </c>
      <c r="B115" s="28" t="s">
        <v>29</v>
      </c>
      <c r="C115" s="29" t="s">
        <v>94</v>
      </c>
      <c r="D115" s="30"/>
      <c r="E115" s="31">
        <v>46904</v>
      </c>
      <c r="F115" s="32">
        <v>61321</v>
      </c>
      <c r="G115" s="32">
        <v>108225</v>
      </c>
      <c r="H115" s="34">
        <v>93220.51</v>
      </c>
      <c r="I115" s="47">
        <v>79237.4335</v>
      </c>
      <c r="J115" s="31">
        <v>59643</v>
      </c>
      <c r="K115" s="32">
        <v>77836</v>
      </c>
      <c r="L115" s="32">
        <v>137479</v>
      </c>
      <c r="M115" s="33">
        <v>109458.9</v>
      </c>
      <c r="N115" s="34">
        <v>93040.065</v>
      </c>
      <c r="O115" s="52">
        <f t="shared" si="2"/>
        <v>27.159730513389047</v>
      </c>
      <c r="P115" s="52">
        <f t="shared" si="3"/>
        <v>26.932046117969378</v>
      </c>
      <c r="Q115" s="35">
        <v>27.03072303072303</v>
      </c>
      <c r="R115" s="33">
        <v>17.419331861625732</v>
      </c>
      <c r="S115" s="34">
        <v>17.419331861625732</v>
      </c>
    </row>
    <row r="116" spans="1:19" ht="33.75" customHeight="1">
      <c r="A116" s="27" t="s">
        <v>21</v>
      </c>
      <c r="B116" s="28" t="s">
        <v>29</v>
      </c>
      <c r="C116" s="29" t="s">
        <v>30</v>
      </c>
      <c r="D116" s="30"/>
      <c r="E116" s="31">
        <v>0</v>
      </c>
      <c r="F116" s="32">
        <v>860521</v>
      </c>
      <c r="G116" s="32">
        <v>860521</v>
      </c>
      <c r="H116" s="34">
        <v>0</v>
      </c>
      <c r="I116" s="47">
        <v>0</v>
      </c>
      <c r="J116" s="31">
        <v>0</v>
      </c>
      <c r="K116" s="32">
        <v>922801</v>
      </c>
      <c r="L116" s="32">
        <v>922801</v>
      </c>
      <c r="M116" s="33">
        <v>0</v>
      </c>
      <c r="N116" s="34">
        <v>0</v>
      </c>
      <c r="O116" s="52" t="str">
        <f t="shared" si="2"/>
        <v> </v>
      </c>
      <c r="P116" s="52">
        <f t="shared" si="3"/>
        <v>7.237475901227275</v>
      </c>
      <c r="Q116" s="35">
        <v>7.237475901227279</v>
      </c>
      <c r="R116" s="33"/>
      <c r="S116" s="34"/>
    </row>
    <row r="117" spans="1:19" ht="33.75" customHeight="1">
      <c r="A117" s="27" t="s">
        <v>21</v>
      </c>
      <c r="B117" s="28" t="s">
        <v>29</v>
      </c>
      <c r="C117" s="29" t="s">
        <v>322</v>
      </c>
      <c r="D117" s="30"/>
      <c r="E117" s="31">
        <v>0</v>
      </c>
      <c r="F117" s="32">
        <v>12315</v>
      </c>
      <c r="G117" s="32">
        <v>12315</v>
      </c>
      <c r="H117" s="34">
        <v>0</v>
      </c>
      <c r="I117" s="47">
        <v>0</v>
      </c>
      <c r="J117" s="31">
        <v>0</v>
      </c>
      <c r="K117" s="32">
        <v>15500</v>
      </c>
      <c r="L117" s="32">
        <v>15500</v>
      </c>
      <c r="M117" s="33">
        <v>0</v>
      </c>
      <c r="N117" s="34">
        <v>0</v>
      </c>
      <c r="O117" s="52" t="str">
        <f t="shared" si="2"/>
        <v> </v>
      </c>
      <c r="P117" s="52">
        <f t="shared" si="3"/>
        <v>25.862768980917572</v>
      </c>
      <c r="Q117" s="35">
        <v>25.86276898091758</v>
      </c>
      <c r="R117" s="33"/>
      <c r="S117" s="34"/>
    </row>
    <row r="118" spans="1:19" ht="33.75" customHeight="1">
      <c r="A118" s="27" t="s">
        <v>21</v>
      </c>
      <c r="B118" s="28" t="s">
        <v>465</v>
      </c>
      <c r="C118" s="29" t="s">
        <v>466</v>
      </c>
      <c r="D118" s="30" t="s">
        <v>18</v>
      </c>
      <c r="E118" s="31">
        <v>0</v>
      </c>
      <c r="F118" s="32">
        <v>7776</v>
      </c>
      <c r="G118" s="32">
        <v>7776</v>
      </c>
      <c r="H118" s="34">
        <v>0</v>
      </c>
      <c r="I118" s="47">
        <v>0</v>
      </c>
      <c r="J118" s="31">
        <v>0</v>
      </c>
      <c r="K118" s="32">
        <v>6393</v>
      </c>
      <c r="L118" s="32">
        <v>6393</v>
      </c>
      <c r="M118" s="33">
        <v>0</v>
      </c>
      <c r="N118" s="34">
        <v>0</v>
      </c>
      <c r="O118" s="52" t="str">
        <f t="shared" si="2"/>
        <v> </v>
      </c>
      <c r="P118" s="52">
        <f t="shared" si="3"/>
        <v>-17.785493827160494</v>
      </c>
      <c r="Q118" s="35">
        <v>-17.785493827160494</v>
      </c>
      <c r="R118" s="33"/>
      <c r="S118" s="34"/>
    </row>
    <row r="119" spans="1:19" ht="33.75" customHeight="1">
      <c r="A119" s="27" t="s">
        <v>21</v>
      </c>
      <c r="B119" s="28" t="s">
        <v>111</v>
      </c>
      <c r="C119" s="29" t="s">
        <v>112</v>
      </c>
      <c r="D119" s="30"/>
      <c r="E119" s="31">
        <v>21319</v>
      </c>
      <c r="F119" s="32">
        <v>65211</v>
      </c>
      <c r="G119" s="32">
        <v>86530</v>
      </c>
      <c r="H119" s="34">
        <v>79714.58</v>
      </c>
      <c r="I119" s="47">
        <v>79714.58</v>
      </c>
      <c r="J119" s="31">
        <v>28049</v>
      </c>
      <c r="K119" s="32">
        <v>54610</v>
      </c>
      <c r="L119" s="32">
        <v>82659</v>
      </c>
      <c r="M119" s="33">
        <v>106152.46</v>
      </c>
      <c r="N119" s="34">
        <v>106152.46</v>
      </c>
      <c r="O119" s="52">
        <f t="shared" si="2"/>
        <v>31.56808480697968</v>
      </c>
      <c r="P119" s="52">
        <f t="shared" si="3"/>
        <v>-16.25645979972704</v>
      </c>
      <c r="Q119" s="35">
        <v>-4.47359297353519</v>
      </c>
      <c r="R119" s="33">
        <v>33.165676843558614</v>
      </c>
      <c r="S119" s="34">
        <v>33.165676843558614</v>
      </c>
    </row>
    <row r="120" spans="1:19" ht="33.75" customHeight="1">
      <c r="A120" s="27" t="s">
        <v>21</v>
      </c>
      <c r="B120" s="28" t="s">
        <v>681</v>
      </c>
      <c r="C120" s="29" t="s">
        <v>682</v>
      </c>
      <c r="D120" s="30" t="s">
        <v>18</v>
      </c>
      <c r="E120" s="31">
        <v>0</v>
      </c>
      <c r="F120" s="32">
        <v>2054</v>
      </c>
      <c r="G120" s="32">
        <v>2054</v>
      </c>
      <c r="H120" s="34">
        <v>0</v>
      </c>
      <c r="I120" s="47">
        <v>0</v>
      </c>
      <c r="J120" s="31">
        <v>0</v>
      </c>
      <c r="K120" s="32">
        <v>0</v>
      </c>
      <c r="L120" s="32">
        <v>0</v>
      </c>
      <c r="M120" s="33">
        <v>0</v>
      </c>
      <c r="N120" s="34">
        <v>0</v>
      </c>
      <c r="O120" s="52" t="str">
        <f t="shared" si="2"/>
        <v> </v>
      </c>
      <c r="P120" s="52">
        <f t="shared" si="3"/>
        <v>-100</v>
      </c>
      <c r="Q120" s="35">
        <v>-100</v>
      </c>
      <c r="R120" s="33"/>
      <c r="S120" s="34"/>
    </row>
    <row r="121" spans="1:19" ht="33.75" customHeight="1">
      <c r="A121" s="27" t="s">
        <v>21</v>
      </c>
      <c r="B121" s="28" t="s">
        <v>22</v>
      </c>
      <c r="C121" s="29" t="s">
        <v>120</v>
      </c>
      <c r="D121" s="30" t="s">
        <v>20</v>
      </c>
      <c r="E121" s="31">
        <v>58583</v>
      </c>
      <c r="F121" s="32">
        <v>0</v>
      </c>
      <c r="G121" s="32">
        <v>58583</v>
      </c>
      <c r="H121" s="34">
        <v>1133460</v>
      </c>
      <c r="I121" s="47">
        <v>1052190.918</v>
      </c>
      <c r="J121" s="31">
        <v>71248</v>
      </c>
      <c r="K121" s="32">
        <v>6</v>
      </c>
      <c r="L121" s="32">
        <v>71254</v>
      </c>
      <c r="M121" s="33">
        <v>1377350</v>
      </c>
      <c r="N121" s="34">
        <v>1278594.005</v>
      </c>
      <c r="O121" s="52">
        <f t="shared" si="2"/>
        <v>21.61889968079478</v>
      </c>
      <c r="P121" s="52" t="str">
        <f t="shared" si="3"/>
        <v> </v>
      </c>
      <c r="Q121" s="35">
        <v>21.629141559838178</v>
      </c>
      <c r="R121" s="33">
        <v>21.517301007534453</v>
      </c>
      <c r="S121" s="34">
        <v>21.517301007534435</v>
      </c>
    </row>
    <row r="122" spans="1:19" ht="33.75" customHeight="1">
      <c r="A122" s="27" t="s">
        <v>21</v>
      </c>
      <c r="B122" s="28" t="s">
        <v>22</v>
      </c>
      <c r="C122" s="29" t="s">
        <v>725</v>
      </c>
      <c r="D122" s="30"/>
      <c r="E122" s="31">
        <v>0</v>
      </c>
      <c r="F122" s="32">
        <v>0</v>
      </c>
      <c r="G122" s="32">
        <v>0</v>
      </c>
      <c r="H122" s="34">
        <v>0</v>
      </c>
      <c r="I122" s="47">
        <v>0</v>
      </c>
      <c r="J122" s="31">
        <v>0</v>
      </c>
      <c r="K122" s="32">
        <v>0</v>
      </c>
      <c r="L122" s="32">
        <v>0</v>
      </c>
      <c r="M122" s="33">
        <v>0</v>
      </c>
      <c r="N122" s="34">
        <v>0</v>
      </c>
      <c r="O122" s="52" t="str">
        <f t="shared" si="2"/>
        <v> </v>
      </c>
      <c r="P122" s="52" t="str">
        <f t="shared" si="3"/>
        <v> </v>
      </c>
      <c r="Q122" s="35"/>
      <c r="R122" s="33"/>
      <c r="S122" s="34"/>
    </row>
    <row r="123" spans="1:19" ht="33.75" customHeight="1">
      <c r="A123" s="27" t="s">
        <v>21</v>
      </c>
      <c r="B123" s="28" t="s">
        <v>22</v>
      </c>
      <c r="C123" s="29" t="s">
        <v>23</v>
      </c>
      <c r="D123" s="30" t="s">
        <v>20</v>
      </c>
      <c r="E123" s="31">
        <v>1855982</v>
      </c>
      <c r="F123" s="32">
        <v>557533</v>
      </c>
      <c r="G123" s="32">
        <v>2413515</v>
      </c>
      <c r="H123" s="34">
        <v>20067763.3</v>
      </c>
      <c r="I123" s="47">
        <v>18628904.6712</v>
      </c>
      <c r="J123" s="31">
        <v>1964956</v>
      </c>
      <c r="K123" s="32">
        <v>656847</v>
      </c>
      <c r="L123" s="32">
        <v>2621803</v>
      </c>
      <c r="M123" s="33">
        <v>21076994.55</v>
      </c>
      <c r="N123" s="34">
        <v>19565774.0408</v>
      </c>
      <c r="O123" s="52">
        <f t="shared" si="2"/>
        <v>5.871500908952787</v>
      </c>
      <c r="P123" s="52">
        <f t="shared" si="3"/>
        <v>17.813115994927653</v>
      </c>
      <c r="Q123" s="35">
        <v>8.630068592902882</v>
      </c>
      <c r="R123" s="33">
        <v>5.029116772570264</v>
      </c>
      <c r="S123" s="34">
        <v>5.029116773829367</v>
      </c>
    </row>
    <row r="124" spans="1:19" ht="33.75" customHeight="1">
      <c r="A124" s="27" t="s">
        <v>21</v>
      </c>
      <c r="B124" s="28" t="s">
        <v>677</v>
      </c>
      <c r="C124" s="29" t="s">
        <v>678</v>
      </c>
      <c r="D124" s="30" t="s">
        <v>20</v>
      </c>
      <c r="E124" s="31">
        <v>385</v>
      </c>
      <c r="F124" s="32">
        <v>5131</v>
      </c>
      <c r="G124" s="32">
        <v>5516</v>
      </c>
      <c r="H124" s="34">
        <v>718</v>
      </c>
      <c r="I124" s="47">
        <v>718</v>
      </c>
      <c r="J124" s="31">
        <v>0</v>
      </c>
      <c r="K124" s="32">
        <v>0</v>
      </c>
      <c r="L124" s="32">
        <v>0</v>
      </c>
      <c r="M124" s="33">
        <v>0</v>
      </c>
      <c r="N124" s="34">
        <v>0</v>
      </c>
      <c r="O124" s="52">
        <f t="shared" si="2"/>
        <v>-100</v>
      </c>
      <c r="P124" s="52">
        <f t="shared" si="3"/>
        <v>-100</v>
      </c>
      <c r="Q124" s="35">
        <v>-100</v>
      </c>
      <c r="R124" s="33">
        <v>-100</v>
      </c>
      <c r="S124" s="34">
        <v>-100</v>
      </c>
    </row>
    <row r="125" spans="1:19" ht="33.75" customHeight="1">
      <c r="A125" s="27" t="s">
        <v>21</v>
      </c>
      <c r="B125" s="28" t="s">
        <v>190</v>
      </c>
      <c r="C125" s="29" t="s">
        <v>216</v>
      </c>
      <c r="D125" s="30" t="s">
        <v>20</v>
      </c>
      <c r="E125" s="31">
        <v>0</v>
      </c>
      <c r="F125" s="32">
        <v>20498</v>
      </c>
      <c r="G125" s="32">
        <v>20498</v>
      </c>
      <c r="H125" s="34">
        <v>0</v>
      </c>
      <c r="I125" s="47">
        <v>0</v>
      </c>
      <c r="J125" s="31">
        <v>0</v>
      </c>
      <c r="K125" s="32">
        <v>29631</v>
      </c>
      <c r="L125" s="32">
        <v>29631</v>
      </c>
      <c r="M125" s="33">
        <v>0</v>
      </c>
      <c r="N125" s="34">
        <v>0</v>
      </c>
      <c r="O125" s="52" t="str">
        <f t="shared" si="2"/>
        <v> </v>
      </c>
      <c r="P125" s="52">
        <f t="shared" si="3"/>
        <v>44.55556639672162</v>
      </c>
      <c r="Q125" s="35">
        <v>44.55556639672163</v>
      </c>
      <c r="R125" s="33"/>
      <c r="S125" s="34"/>
    </row>
    <row r="126" spans="1:19" ht="33.75" customHeight="1">
      <c r="A126" s="27" t="s">
        <v>21</v>
      </c>
      <c r="B126" s="28" t="s">
        <v>190</v>
      </c>
      <c r="C126" s="29" t="s">
        <v>191</v>
      </c>
      <c r="D126" s="30" t="s">
        <v>20</v>
      </c>
      <c r="E126" s="31">
        <v>0</v>
      </c>
      <c r="F126" s="32">
        <v>38867</v>
      </c>
      <c r="G126" s="32">
        <v>38867</v>
      </c>
      <c r="H126" s="34">
        <v>0</v>
      </c>
      <c r="I126" s="47">
        <v>0</v>
      </c>
      <c r="J126" s="31">
        <v>0</v>
      </c>
      <c r="K126" s="32">
        <v>36684</v>
      </c>
      <c r="L126" s="32">
        <v>36684</v>
      </c>
      <c r="M126" s="33">
        <v>0</v>
      </c>
      <c r="N126" s="34">
        <v>0</v>
      </c>
      <c r="O126" s="52" t="str">
        <f t="shared" si="2"/>
        <v> </v>
      </c>
      <c r="P126" s="52">
        <f t="shared" si="3"/>
        <v>-5.616589909177449</v>
      </c>
      <c r="Q126" s="35">
        <v>-5.616589909177451</v>
      </c>
      <c r="R126" s="33"/>
      <c r="S126" s="34"/>
    </row>
    <row r="127" spans="1:19" ht="33.75" customHeight="1">
      <c r="A127" s="27" t="s">
        <v>21</v>
      </c>
      <c r="B127" s="28" t="s">
        <v>734</v>
      </c>
      <c r="C127" s="29" t="s">
        <v>735</v>
      </c>
      <c r="D127" s="30" t="s">
        <v>18</v>
      </c>
      <c r="E127" s="31">
        <v>0</v>
      </c>
      <c r="F127" s="32">
        <v>0</v>
      </c>
      <c r="G127" s="32">
        <v>0</v>
      </c>
      <c r="H127" s="34">
        <v>0</v>
      </c>
      <c r="I127" s="47">
        <v>0</v>
      </c>
      <c r="J127" s="31">
        <v>0</v>
      </c>
      <c r="K127" s="32">
        <v>0</v>
      </c>
      <c r="L127" s="32">
        <v>0</v>
      </c>
      <c r="M127" s="33">
        <v>0</v>
      </c>
      <c r="N127" s="34">
        <v>0</v>
      </c>
      <c r="O127" s="52" t="str">
        <f t="shared" si="2"/>
        <v> </v>
      </c>
      <c r="P127" s="52" t="str">
        <f t="shared" si="3"/>
        <v> </v>
      </c>
      <c r="Q127" s="35"/>
      <c r="R127" s="33"/>
      <c r="S127" s="34"/>
    </row>
    <row r="128" spans="1:19" ht="33.75" customHeight="1">
      <c r="A128" s="27" t="s">
        <v>21</v>
      </c>
      <c r="B128" s="28" t="s">
        <v>268</v>
      </c>
      <c r="C128" s="29" t="s">
        <v>269</v>
      </c>
      <c r="D128" s="30" t="s">
        <v>18</v>
      </c>
      <c r="E128" s="31">
        <v>0</v>
      </c>
      <c r="F128" s="32">
        <v>17859</v>
      </c>
      <c r="G128" s="32">
        <v>17859</v>
      </c>
      <c r="H128" s="34">
        <v>0</v>
      </c>
      <c r="I128" s="47">
        <v>0</v>
      </c>
      <c r="J128" s="31">
        <v>0</v>
      </c>
      <c r="K128" s="32">
        <v>21709</v>
      </c>
      <c r="L128" s="32">
        <v>21709</v>
      </c>
      <c r="M128" s="33">
        <v>0</v>
      </c>
      <c r="N128" s="34">
        <v>0</v>
      </c>
      <c r="O128" s="52" t="str">
        <f t="shared" si="2"/>
        <v> </v>
      </c>
      <c r="P128" s="52">
        <f t="shared" si="3"/>
        <v>21.557757993168703</v>
      </c>
      <c r="Q128" s="35">
        <v>21.55775799316871</v>
      </c>
      <c r="R128" s="33"/>
      <c r="S128" s="34"/>
    </row>
    <row r="129" spans="1:19" ht="33.75" customHeight="1">
      <c r="A129" s="27" t="s">
        <v>21</v>
      </c>
      <c r="B129" s="28" t="s">
        <v>154</v>
      </c>
      <c r="C129" s="29" t="s">
        <v>737</v>
      </c>
      <c r="D129" s="30" t="s">
        <v>20</v>
      </c>
      <c r="E129" s="31">
        <v>0</v>
      </c>
      <c r="F129" s="32">
        <v>0</v>
      </c>
      <c r="G129" s="32">
        <v>0</v>
      </c>
      <c r="H129" s="34">
        <v>0</v>
      </c>
      <c r="I129" s="47">
        <v>0</v>
      </c>
      <c r="J129" s="31">
        <v>0</v>
      </c>
      <c r="K129" s="32">
        <v>0</v>
      </c>
      <c r="L129" s="32">
        <v>0</v>
      </c>
      <c r="M129" s="33">
        <v>0</v>
      </c>
      <c r="N129" s="34">
        <v>0</v>
      </c>
      <c r="O129" s="52" t="str">
        <f t="shared" si="2"/>
        <v> </v>
      </c>
      <c r="P129" s="52" t="str">
        <f t="shared" si="3"/>
        <v> </v>
      </c>
      <c r="Q129" s="35"/>
      <c r="R129" s="33"/>
      <c r="S129" s="34"/>
    </row>
    <row r="130" spans="1:19" ht="33.75" customHeight="1">
      <c r="A130" s="27" t="s">
        <v>21</v>
      </c>
      <c r="B130" s="28" t="s">
        <v>154</v>
      </c>
      <c r="C130" s="29" t="s">
        <v>155</v>
      </c>
      <c r="D130" s="30" t="s">
        <v>20</v>
      </c>
      <c r="E130" s="31">
        <v>13637</v>
      </c>
      <c r="F130" s="32">
        <v>31246</v>
      </c>
      <c r="G130" s="32">
        <v>44883</v>
      </c>
      <c r="H130" s="34">
        <v>27915.11</v>
      </c>
      <c r="I130" s="47">
        <v>20378.0303</v>
      </c>
      <c r="J130" s="31">
        <v>21964</v>
      </c>
      <c r="K130" s="32">
        <v>29857</v>
      </c>
      <c r="L130" s="32">
        <v>51821</v>
      </c>
      <c r="M130" s="33">
        <v>44777.91</v>
      </c>
      <c r="N130" s="34">
        <v>32687.8743</v>
      </c>
      <c r="O130" s="52">
        <f t="shared" si="2"/>
        <v>61.061817115201286</v>
      </c>
      <c r="P130" s="52">
        <f t="shared" si="3"/>
        <v>-4.445369007232925</v>
      </c>
      <c r="Q130" s="35">
        <v>15.457968495867034</v>
      </c>
      <c r="R130" s="33">
        <v>60.40742809181122</v>
      </c>
      <c r="S130" s="34">
        <v>60.40742809181122</v>
      </c>
    </row>
    <row r="131" spans="1:19" ht="33.75" customHeight="1">
      <c r="A131" s="27" t="s">
        <v>21</v>
      </c>
      <c r="B131" s="28" t="s">
        <v>154</v>
      </c>
      <c r="C131" s="29" t="s">
        <v>719</v>
      </c>
      <c r="D131" s="30" t="s">
        <v>20</v>
      </c>
      <c r="E131" s="31">
        <v>0</v>
      </c>
      <c r="F131" s="32">
        <v>0</v>
      </c>
      <c r="G131" s="32">
        <v>0</v>
      </c>
      <c r="H131" s="34">
        <v>0</v>
      </c>
      <c r="I131" s="47">
        <v>0</v>
      </c>
      <c r="J131" s="31">
        <v>0</v>
      </c>
      <c r="K131" s="32">
        <v>0</v>
      </c>
      <c r="L131" s="32">
        <v>0</v>
      </c>
      <c r="M131" s="33">
        <v>0</v>
      </c>
      <c r="N131" s="34">
        <v>0</v>
      </c>
      <c r="O131" s="52" t="str">
        <f t="shared" si="2"/>
        <v> </v>
      </c>
      <c r="P131" s="52" t="str">
        <f t="shared" si="3"/>
        <v> </v>
      </c>
      <c r="Q131" s="35"/>
      <c r="R131" s="33"/>
      <c r="S131" s="34"/>
    </row>
    <row r="132" spans="1:19" ht="33.75" customHeight="1">
      <c r="A132" s="27" t="s">
        <v>21</v>
      </c>
      <c r="B132" s="28" t="s">
        <v>594</v>
      </c>
      <c r="C132" s="29" t="s">
        <v>595</v>
      </c>
      <c r="D132" s="30" t="s">
        <v>18</v>
      </c>
      <c r="E132" s="31">
        <v>0</v>
      </c>
      <c r="F132" s="32">
        <v>2594</v>
      </c>
      <c r="G132" s="32">
        <v>2594</v>
      </c>
      <c r="H132" s="34">
        <v>0</v>
      </c>
      <c r="I132" s="47">
        <v>0</v>
      </c>
      <c r="J132" s="31">
        <v>0</v>
      </c>
      <c r="K132" s="32">
        <v>1890</v>
      </c>
      <c r="L132" s="32">
        <v>1890</v>
      </c>
      <c r="M132" s="33">
        <v>0</v>
      </c>
      <c r="N132" s="34">
        <v>0</v>
      </c>
      <c r="O132" s="52" t="str">
        <f t="shared" si="2"/>
        <v> </v>
      </c>
      <c r="P132" s="52">
        <f t="shared" si="3"/>
        <v>-27.139552814186587</v>
      </c>
      <c r="Q132" s="35">
        <v>-27.139552814186587</v>
      </c>
      <c r="R132" s="33"/>
      <c r="S132" s="34"/>
    </row>
    <row r="133" spans="1:19" ht="33.75" customHeight="1">
      <c r="A133" s="27" t="s">
        <v>21</v>
      </c>
      <c r="B133" s="28" t="s">
        <v>606</v>
      </c>
      <c r="C133" s="29" t="s">
        <v>607</v>
      </c>
      <c r="D133" s="30" t="s">
        <v>18</v>
      </c>
      <c r="E133" s="31">
        <v>0</v>
      </c>
      <c r="F133" s="32">
        <v>1289</v>
      </c>
      <c r="G133" s="32">
        <v>1289</v>
      </c>
      <c r="H133" s="34">
        <v>0</v>
      </c>
      <c r="I133" s="47">
        <v>0</v>
      </c>
      <c r="J133" s="31">
        <v>0</v>
      </c>
      <c r="K133" s="32">
        <v>1759</v>
      </c>
      <c r="L133" s="32">
        <v>1759</v>
      </c>
      <c r="M133" s="33">
        <v>0</v>
      </c>
      <c r="N133" s="34">
        <v>0</v>
      </c>
      <c r="O133" s="52" t="str">
        <f t="shared" si="2"/>
        <v> </v>
      </c>
      <c r="P133" s="52">
        <f t="shared" si="3"/>
        <v>36.462373933281626</v>
      </c>
      <c r="Q133" s="35">
        <v>36.46237393328161</v>
      </c>
      <c r="R133" s="33"/>
      <c r="S133" s="34"/>
    </row>
    <row r="134" spans="1:19" ht="33.75" customHeight="1">
      <c r="A134" s="27" t="s">
        <v>21</v>
      </c>
      <c r="B134" s="28" t="s">
        <v>479</v>
      </c>
      <c r="C134" s="29" t="s">
        <v>480</v>
      </c>
      <c r="D134" s="30" t="s">
        <v>18</v>
      </c>
      <c r="E134" s="31">
        <v>0</v>
      </c>
      <c r="F134" s="32">
        <v>7056</v>
      </c>
      <c r="G134" s="32">
        <v>7056</v>
      </c>
      <c r="H134" s="34">
        <v>0</v>
      </c>
      <c r="I134" s="47">
        <v>0</v>
      </c>
      <c r="J134" s="31">
        <v>0</v>
      </c>
      <c r="K134" s="32">
        <v>5824</v>
      </c>
      <c r="L134" s="32">
        <v>5824</v>
      </c>
      <c r="M134" s="33">
        <v>0</v>
      </c>
      <c r="N134" s="34">
        <v>0</v>
      </c>
      <c r="O134" s="52" t="str">
        <f t="shared" si="2"/>
        <v> </v>
      </c>
      <c r="P134" s="52">
        <f t="shared" si="3"/>
        <v>-17.460317460317466</v>
      </c>
      <c r="Q134" s="35">
        <v>-17.46031746031746</v>
      </c>
      <c r="R134" s="33"/>
      <c r="S134" s="34"/>
    </row>
    <row r="135" spans="1:19" ht="33.75" customHeight="1">
      <c r="A135" s="27" t="s">
        <v>21</v>
      </c>
      <c r="B135" s="28" t="s">
        <v>479</v>
      </c>
      <c r="C135" s="29" t="s">
        <v>596</v>
      </c>
      <c r="D135" s="30" t="s">
        <v>18</v>
      </c>
      <c r="E135" s="31">
        <v>0</v>
      </c>
      <c r="F135" s="32">
        <v>3280</v>
      </c>
      <c r="G135" s="32">
        <v>3280</v>
      </c>
      <c r="H135" s="34">
        <v>0</v>
      </c>
      <c r="I135" s="47">
        <v>0</v>
      </c>
      <c r="J135" s="31">
        <v>0</v>
      </c>
      <c r="K135" s="32">
        <v>1875</v>
      </c>
      <c r="L135" s="32">
        <v>1875</v>
      </c>
      <c r="M135" s="33">
        <v>0</v>
      </c>
      <c r="N135" s="34">
        <v>0</v>
      </c>
      <c r="O135" s="52" t="str">
        <f t="shared" si="2"/>
        <v> </v>
      </c>
      <c r="P135" s="52">
        <f t="shared" si="3"/>
        <v>-42.83536585365854</v>
      </c>
      <c r="Q135" s="35">
        <v>-42.83536585365854</v>
      </c>
      <c r="R135" s="33"/>
      <c r="S135" s="34"/>
    </row>
    <row r="136" spans="1:19" ht="33.75" customHeight="1">
      <c r="A136" s="27" t="s">
        <v>21</v>
      </c>
      <c r="B136" s="28" t="s">
        <v>186</v>
      </c>
      <c r="C136" s="29" t="s">
        <v>187</v>
      </c>
      <c r="D136" s="30" t="s">
        <v>20</v>
      </c>
      <c r="E136" s="31">
        <v>2132</v>
      </c>
      <c r="F136" s="32">
        <v>32012</v>
      </c>
      <c r="G136" s="32">
        <v>34144</v>
      </c>
      <c r="H136" s="34">
        <v>3566.84</v>
      </c>
      <c r="I136" s="47">
        <v>3311.0975</v>
      </c>
      <c r="J136" s="31">
        <v>3017</v>
      </c>
      <c r="K136" s="32">
        <v>35596</v>
      </c>
      <c r="L136" s="32">
        <v>38613</v>
      </c>
      <c r="M136" s="33">
        <v>4480.15</v>
      </c>
      <c r="N136" s="34">
        <v>4158.9231</v>
      </c>
      <c r="O136" s="52">
        <f t="shared" si="2"/>
        <v>41.510318949343336</v>
      </c>
      <c r="P136" s="52">
        <f t="shared" si="3"/>
        <v>11.195801574409604</v>
      </c>
      <c r="Q136" s="35">
        <v>13.088683223992504</v>
      </c>
      <c r="R136" s="33">
        <v>25.605578046674353</v>
      </c>
      <c r="S136" s="34">
        <v>25.605576398762047</v>
      </c>
    </row>
    <row r="137" spans="1:19" ht="33.75" customHeight="1">
      <c r="A137" s="27" t="s">
        <v>89</v>
      </c>
      <c r="B137" s="28" t="s">
        <v>599</v>
      </c>
      <c r="C137" s="29" t="s">
        <v>600</v>
      </c>
      <c r="D137" s="30" t="s">
        <v>20</v>
      </c>
      <c r="E137" s="31">
        <v>870</v>
      </c>
      <c r="F137" s="32">
        <v>666</v>
      </c>
      <c r="G137" s="32">
        <v>1536</v>
      </c>
      <c r="H137" s="34">
        <v>1740</v>
      </c>
      <c r="I137" s="47">
        <v>1740</v>
      </c>
      <c r="J137" s="31">
        <v>1046</v>
      </c>
      <c r="K137" s="32">
        <v>774</v>
      </c>
      <c r="L137" s="32">
        <v>1820</v>
      </c>
      <c r="M137" s="33">
        <v>2058</v>
      </c>
      <c r="N137" s="34">
        <v>2058</v>
      </c>
      <c r="O137" s="52">
        <f t="shared" si="2"/>
        <v>20.229885057471275</v>
      </c>
      <c r="P137" s="52">
        <f t="shared" si="3"/>
        <v>16.216216216216207</v>
      </c>
      <c r="Q137" s="35">
        <v>18.489583333333336</v>
      </c>
      <c r="R137" s="33">
        <v>18.275862068965516</v>
      </c>
      <c r="S137" s="34">
        <v>18.275862068965516</v>
      </c>
    </row>
    <row r="138" spans="1:19" ht="33.75" customHeight="1">
      <c r="A138" s="27" t="s">
        <v>89</v>
      </c>
      <c r="B138" s="28" t="s">
        <v>156</v>
      </c>
      <c r="C138" s="29" t="s">
        <v>591</v>
      </c>
      <c r="D138" s="30" t="s">
        <v>18</v>
      </c>
      <c r="E138" s="31">
        <v>0</v>
      </c>
      <c r="F138" s="32">
        <v>72</v>
      </c>
      <c r="G138" s="32">
        <v>72</v>
      </c>
      <c r="H138" s="34">
        <v>0</v>
      </c>
      <c r="I138" s="47">
        <v>0</v>
      </c>
      <c r="J138" s="31">
        <v>0</v>
      </c>
      <c r="K138" s="32">
        <v>1959</v>
      </c>
      <c r="L138" s="32">
        <v>1959</v>
      </c>
      <c r="M138" s="33">
        <v>0</v>
      </c>
      <c r="N138" s="34">
        <v>0</v>
      </c>
      <c r="O138" s="52" t="str">
        <f aca="true" t="shared" si="4" ref="O138:O201">IF(E138&gt;0,(J138/E138-1)*100," ")</f>
        <v> </v>
      </c>
      <c r="P138" s="52">
        <f aca="true" t="shared" si="5" ref="P138:P201">IF(F138&gt;0,(K138/F138-1)*100," ")</f>
        <v>2620.833333333333</v>
      </c>
      <c r="Q138" s="35">
        <v>2620.833333333333</v>
      </c>
      <c r="R138" s="33"/>
      <c r="S138" s="34"/>
    </row>
    <row r="139" spans="1:19" ht="33.75" customHeight="1">
      <c r="A139" s="27" t="s">
        <v>89</v>
      </c>
      <c r="B139" s="28" t="s">
        <v>156</v>
      </c>
      <c r="C139" s="29" t="s">
        <v>157</v>
      </c>
      <c r="D139" s="30" t="s">
        <v>20</v>
      </c>
      <c r="E139" s="31">
        <v>14036</v>
      </c>
      <c r="F139" s="32">
        <v>23826</v>
      </c>
      <c r="G139" s="32">
        <v>37862</v>
      </c>
      <c r="H139" s="34">
        <v>50866</v>
      </c>
      <c r="I139" s="47">
        <v>50866</v>
      </c>
      <c r="J139" s="31">
        <v>19922</v>
      </c>
      <c r="K139" s="32">
        <v>31280</v>
      </c>
      <c r="L139" s="32">
        <v>51202</v>
      </c>
      <c r="M139" s="33">
        <v>70045</v>
      </c>
      <c r="N139" s="34">
        <v>70045</v>
      </c>
      <c r="O139" s="52">
        <f t="shared" si="4"/>
        <v>41.93502422342548</v>
      </c>
      <c r="P139" s="52">
        <f t="shared" si="5"/>
        <v>31.28515067573239</v>
      </c>
      <c r="Q139" s="35">
        <v>35.23321536104802</v>
      </c>
      <c r="R139" s="33">
        <v>37.70495026147132</v>
      </c>
      <c r="S139" s="34">
        <v>37.70495026147132</v>
      </c>
    </row>
    <row r="140" spans="1:19" ht="33.75" customHeight="1">
      <c r="A140" s="27" t="s">
        <v>89</v>
      </c>
      <c r="B140" s="28" t="s">
        <v>366</v>
      </c>
      <c r="C140" s="29" t="s">
        <v>367</v>
      </c>
      <c r="D140" s="30" t="s">
        <v>20</v>
      </c>
      <c r="E140" s="31">
        <v>5907</v>
      </c>
      <c r="F140" s="32">
        <v>8964</v>
      </c>
      <c r="G140" s="32">
        <v>14871</v>
      </c>
      <c r="H140" s="34">
        <v>16122</v>
      </c>
      <c r="I140" s="47">
        <v>0</v>
      </c>
      <c r="J140" s="31">
        <v>7385</v>
      </c>
      <c r="K140" s="32">
        <v>5015</v>
      </c>
      <c r="L140" s="32">
        <v>12400</v>
      </c>
      <c r="M140" s="33">
        <v>20498.5</v>
      </c>
      <c r="N140" s="34">
        <v>0</v>
      </c>
      <c r="O140" s="52">
        <f t="shared" si="4"/>
        <v>25.02116133401049</v>
      </c>
      <c r="P140" s="52">
        <f t="shared" si="5"/>
        <v>-44.053993752788934</v>
      </c>
      <c r="Q140" s="35">
        <v>-16.61623293658799</v>
      </c>
      <c r="R140" s="33">
        <v>27.146135715171816</v>
      </c>
      <c r="S140" s="34"/>
    </row>
    <row r="141" spans="1:19" ht="33.75" customHeight="1">
      <c r="A141" s="27" t="s">
        <v>89</v>
      </c>
      <c r="B141" s="28" t="s">
        <v>137</v>
      </c>
      <c r="C141" s="29" t="s">
        <v>138</v>
      </c>
      <c r="D141" s="30"/>
      <c r="E141" s="31">
        <v>23763</v>
      </c>
      <c r="F141" s="32">
        <v>38428</v>
      </c>
      <c r="G141" s="32">
        <v>62191</v>
      </c>
      <c r="H141" s="34">
        <v>105588.5</v>
      </c>
      <c r="I141" s="47">
        <v>105588.5</v>
      </c>
      <c r="J141" s="31">
        <v>28978</v>
      </c>
      <c r="K141" s="32">
        <v>34617</v>
      </c>
      <c r="L141" s="32">
        <v>63595</v>
      </c>
      <c r="M141" s="33">
        <v>131757</v>
      </c>
      <c r="N141" s="34">
        <v>131757</v>
      </c>
      <c r="O141" s="52">
        <f t="shared" si="4"/>
        <v>21.945882253924175</v>
      </c>
      <c r="P141" s="52">
        <f t="shared" si="5"/>
        <v>-9.917247840116584</v>
      </c>
      <c r="Q141" s="35">
        <v>2.2575613834799246</v>
      </c>
      <c r="R141" s="33">
        <v>24.783475473181266</v>
      </c>
      <c r="S141" s="34">
        <v>24.783475473181266</v>
      </c>
    </row>
    <row r="142" spans="1:19" ht="33.75" customHeight="1">
      <c r="A142" s="27" t="s">
        <v>89</v>
      </c>
      <c r="B142" s="28" t="s">
        <v>413</v>
      </c>
      <c r="C142" s="29" t="s">
        <v>414</v>
      </c>
      <c r="D142" s="30" t="s">
        <v>20</v>
      </c>
      <c r="E142" s="31">
        <v>1151</v>
      </c>
      <c r="F142" s="32">
        <v>8257</v>
      </c>
      <c r="G142" s="32">
        <v>9408</v>
      </c>
      <c r="H142" s="34">
        <v>4256</v>
      </c>
      <c r="I142" s="47">
        <v>4256</v>
      </c>
      <c r="J142" s="31">
        <v>2558</v>
      </c>
      <c r="K142" s="32">
        <v>6841</v>
      </c>
      <c r="L142" s="32">
        <v>9399</v>
      </c>
      <c r="M142" s="33">
        <v>8883</v>
      </c>
      <c r="N142" s="34">
        <v>8883</v>
      </c>
      <c r="O142" s="52">
        <f t="shared" si="4"/>
        <v>122.24152910512598</v>
      </c>
      <c r="P142" s="52">
        <f t="shared" si="5"/>
        <v>-17.14908562431876</v>
      </c>
      <c r="Q142" s="35">
        <v>-0.09566326530612244</v>
      </c>
      <c r="R142" s="33">
        <v>108.7171052631579</v>
      </c>
      <c r="S142" s="34">
        <v>108.7171052631579</v>
      </c>
    </row>
    <row r="143" spans="1:19" ht="33.75" customHeight="1">
      <c r="A143" s="27" t="s">
        <v>89</v>
      </c>
      <c r="B143" s="28" t="s">
        <v>254</v>
      </c>
      <c r="C143" s="29" t="s">
        <v>255</v>
      </c>
      <c r="D143" s="30" t="s">
        <v>20</v>
      </c>
      <c r="E143" s="31">
        <v>4415</v>
      </c>
      <c r="F143" s="32">
        <v>15452</v>
      </c>
      <c r="G143" s="32">
        <v>19867</v>
      </c>
      <c r="H143" s="34">
        <v>20559</v>
      </c>
      <c r="I143" s="47">
        <v>20559</v>
      </c>
      <c r="J143" s="31">
        <v>7876</v>
      </c>
      <c r="K143" s="32">
        <v>14826</v>
      </c>
      <c r="L143" s="32">
        <v>22702</v>
      </c>
      <c r="M143" s="33">
        <v>31340</v>
      </c>
      <c r="N143" s="34">
        <v>31340</v>
      </c>
      <c r="O143" s="52">
        <f t="shared" si="4"/>
        <v>78.39184597961494</v>
      </c>
      <c r="P143" s="52">
        <f t="shared" si="5"/>
        <v>-4.051255500906037</v>
      </c>
      <c r="Q143" s="35">
        <v>14.269894800422811</v>
      </c>
      <c r="R143" s="33">
        <v>52.43932097864682</v>
      </c>
      <c r="S143" s="34">
        <v>52.43932097864682</v>
      </c>
    </row>
    <row r="144" spans="1:19" ht="33.75" customHeight="1">
      <c r="A144" s="27" t="s">
        <v>89</v>
      </c>
      <c r="B144" s="28" t="s">
        <v>254</v>
      </c>
      <c r="C144" s="29" t="s">
        <v>372</v>
      </c>
      <c r="D144" s="30" t="s">
        <v>20</v>
      </c>
      <c r="E144" s="31">
        <v>4778</v>
      </c>
      <c r="F144" s="32">
        <v>8458</v>
      </c>
      <c r="G144" s="32">
        <v>13236</v>
      </c>
      <c r="H144" s="34">
        <v>13338</v>
      </c>
      <c r="I144" s="47">
        <v>13338</v>
      </c>
      <c r="J144" s="31">
        <v>4082</v>
      </c>
      <c r="K144" s="32">
        <v>8209</v>
      </c>
      <c r="L144" s="32">
        <v>12291</v>
      </c>
      <c r="M144" s="33">
        <v>11248.5</v>
      </c>
      <c r="N144" s="34">
        <v>11248.5</v>
      </c>
      <c r="O144" s="52">
        <f t="shared" si="4"/>
        <v>-14.566764336542482</v>
      </c>
      <c r="P144" s="52">
        <f t="shared" si="5"/>
        <v>-2.9439583825963567</v>
      </c>
      <c r="Q144" s="35">
        <v>-7.1396192203082505</v>
      </c>
      <c r="R144" s="33">
        <v>-15.665766981556455</v>
      </c>
      <c r="S144" s="34">
        <v>-15.665766981556455</v>
      </c>
    </row>
    <row r="145" spans="1:19" ht="33.75" customHeight="1">
      <c r="A145" s="27" t="s">
        <v>89</v>
      </c>
      <c r="B145" s="28" t="s">
        <v>254</v>
      </c>
      <c r="C145" s="29" t="s">
        <v>270</v>
      </c>
      <c r="D145" s="30" t="s">
        <v>20</v>
      </c>
      <c r="E145" s="31">
        <v>6853</v>
      </c>
      <c r="F145" s="32">
        <v>10899</v>
      </c>
      <c r="G145" s="32">
        <v>17752</v>
      </c>
      <c r="H145" s="34">
        <v>14410</v>
      </c>
      <c r="I145" s="47">
        <v>14410</v>
      </c>
      <c r="J145" s="31">
        <v>8072</v>
      </c>
      <c r="K145" s="32">
        <v>13319</v>
      </c>
      <c r="L145" s="32">
        <v>21391</v>
      </c>
      <c r="M145" s="33">
        <v>28349</v>
      </c>
      <c r="N145" s="34">
        <v>28349</v>
      </c>
      <c r="O145" s="52">
        <f t="shared" si="4"/>
        <v>17.787830147380703</v>
      </c>
      <c r="P145" s="52">
        <f t="shared" si="5"/>
        <v>22.203871914854577</v>
      </c>
      <c r="Q145" s="35">
        <v>20.499098693105005</v>
      </c>
      <c r="R145" s="33">
        <v>96.73143650242886</v>
      </c>
      <c r="S145" s="34">
        <v>96.73143650242886</v>
      </c>
    </row>
    <row r="146" spans="1:19" ht="33.75" customHeight="1">
      <c r="A146" s="27" t="s">
        <v>89</v>
      </c>
      <c r="B146" s="28" t="s">
        <v>693</v>
      </c>
      <c r="C146" s="29" t="s">
        <v>694</v>
      </c>
      <c r="D146" s="30" t="s">
        <v>18</v>
      </c>
      <c r="E146" s="31">
        <v>0</v>
      </c>
      <c r="F146" s="32">
        <v>0</v>
      </c>
      <c r="G146" s="32">
        <v>0</v>
      </c>
      <c r="H146" s="34">
        <v>0</v>
      </c>
      <c r="I146" s="47">
        <v>0</v>
      </c>
      <c r="J146" s="31">
        <v>0</v>
      </c>
      <c r="K146" s="32">
        <v>0</v>
      </c>
      <c r="L146" s="32">
        <v>0</v>
      </c>
      <c r="M146" s="33">
        <v>0</v>
      </c>
      <c r="N146" s="34">
        <v>0</v>
      </c>
      <c r="O146" s="52" t="str">
        <f t="shared" si="4"/>
        <v> </v>
      </c>
      <c r="P146" s="52" t="str">
        <f t="shared" si="5"/>
        <v> </v>
      </c>
      <c r="Q146" s="35"/>
      <c r="R146" s="33"/>
      <c r="S146" s="34"/>
    </row>
    <row r="147" spans="1:19" ht="33.75" customHeight="1">
      <c r="A147" s="27" t="s">
        <v>89</v>
      </c>
      <c r="B147" s="28" t="s">
        <v>139</v>
      </c>
      <c r="C147" s="29" t="s">
        <v>140</v>
      </c>
      <c r="D147" s="30" t="s">
        <v>20</v>
      </c>
      <c r="E147" s="31">
        <v>27923</v>
      </c>
      <c r="F147" s="32">
        <v>22877</v>
      </c>
      <c r="G147" s="32">
        <v>50800</v>
      </c>
      <c r="H147" s="34">
        <v>80061</v>
      </c>
      <c r="I147" s="47">
        <v>80061</v>
      </c>
      <c r="J147" s="31">
        <v>37309</v>
      </c>
      <c r="K147" s="32">
        <v>26281</v>
      </c>
      <c r="L147" s="32">
        <v>63590</v>
      </c>
      <c r="M147" s="33">
        <v>105821.5</v>
      </c>
      <c r="N147" s="34">
        <v>105821.5</v>
      </c>
      <c r="O147" s="52">
        <f t="shared" si="4"/>
        <v>33.61386670486694</v>
      </c>
      <c r="P147" s="52">
        <f t="shared" si="5"/>
        <v>14.879573370634258</v>
      </c>
      <c r="Q147" s="35">
        <v>25.17716535433071</v>
      </c>
      <c r="R147" s="33">
        <v>32.176090730817755</v>
      </c>
      <c r="S147" s="34">
        <v>32.176090730817755</v>
      </c>
    </row>
    <row r="148" spans="1:19" ht="33.75" customHeight="1">
      <c r="A148" s="27" t="s">
        <v>89</v>
      </c>
      <c r="B148" s="28" t="s">
        <v>369</v>
      </c>
      <c r="C148" s="29" t="s">
        <v>370</v>
      </c>
      <c r="D148" s="30" t="s">
        <v>20</v>
      </c>
      <c r="E148" s="31">
        <v>4053</v>
      </c>
      <c r="F148" s="32">
        <v>5684</v>
      </c>
      <c r="G148" s="32">
        <v>9737</v>
      </c>
      <c r="H148" s="34">
        <v>7877</v>
      </c>
      <c r="I148" s="47">
        <v>7877</v>
      </c>
      <c r="J148" s="31">
        <v>5196</v>
      </c>
      <c r="K148" s="32">
        <v>7138</v>
      </c>
      <c r="L148" s="32">
        <v>12334</v>
      </c>
      <c r="M148" s="33">
        <v>10013</v>
      </c>
      <c r="N148" s="34">
        <v>10013</v>
      </c>
      <c r="O148" s="52">
        <f t="shared" si="4"/>
        <v>28.20133234641007</v>
      </c>
      <c r="P148" s="52">
        <f t="shared" si="5"/>
        <v>25.58057705840957</v>
      </c>
      <c r="Q148" s="35">
        <v>26.671459381739755</v>
      </c>
      <c r="R148" s="33">
        <v>27.11692268630189</v>
      </c>
      <c r="S148" s="34">
        <v>27.11692268630189</v>
      </c>
    </row>
    <row r="149" spans="1:19" ht="33.75" customHeight="1">
      <c r="A149" s="27" t="s">
        <v>89</v>
      </c>
      <c r="B149" s="28" t="s">
        <v>396</v>
      </c>
      <c r="C149" s="29" t="s">
        <v>397</v>
      </c>
      <c r="D149" s="30" t="s">
        <v>20</v>
      </c>
      <c r="E149" s="31">
        <v>2185</v>
      </c>
      <c r="F149" s="32">
        <v>9820</v>
      </c>
      <c r="G149" s="32">
        <v>12005</v>
      </c>
      <c r="H149" s="34">
        <v>4600</v>
      </c>
      <c r="I149" s="47">
        <v>4600</v>
      </c>
      <c r="J149" s="31">
        <v>3157</v>
      </c>
      <c r="K149" s="32">
        <v>7744</v>
      </c>
      <c r="L149" s="32">
        <v>10901</v>
      </c>
      <c r="M149" s="33">
        <v>8780</v>
      </c>
      <c r="N149" s="34">
        <v>8780</v>
      </c>
      <c r="O149" s="52">
        <f t="shared" si="4"/>
        <v>44.48512585812357</v>
      </c>
      <c r="P149" s="52">
        <f t="shared" si="5"/>
        <v>-21.14052953156823</v>
      </c>
      <c r="Q149" s="35">
        <v>-9.196168263223656</v>
      </c>
      <c r="R149" s="33">
        <v>90.8695652173913</v>
      </c>
      <c r="S149" s="34">
        <v>90.8695652173913</v>
      </c>
    </row>
    <row r="150" spans="1:19" ht="33.75" customHeight="1">
      <c r="A150" s="27" t="s">
        <v>89</v>
      </c>
      <c r="B150" s="28" t="s">
        <v>422</v>
      </c>
      <c r="C150" s="29" t="s">
        <v>423</v>
      </c>
      <c r="D150" s="30"/>
      <c r="E150" s="31">
        <v>0</v>
      </c>
      <c r="F150" s="32">
        <v>814</v>
      </c>
      <c r="G150" s="32">
        <v>814</v>
      </c>
      <c r="H150" s="34">
        <v>0</v>
      </c>
      <c r="I150" s="47">
        <v>0</v>
      </c>
      <c r="J150" s="31">
        <v>0</v>
      </c>
      <c r="K150" s="32">
        <v>9217</v>
      </c>
      <c r="L150" s="32">
        <v>9217</v>
      </c>
      <c r="M150" s="33">
        <v>0</v>
      </c>
      <c r="N150" s="34">
        <v>0</v>
      </c>
      <c r="O150" s="52" t="str">
        <f t="shared" si="4"/>
        <v> </v>
      </c>
      <c r="P150" s="52">
        <f t="shared" si="5"/>
        <v>1032.3095823095823</v>
      </c>
      <c r="Q150" s="35">
        <v>1032.3095823095823</v>
      </c>
      <c r="R150" s="33"/>
      <c r="S150" s="34"/>
    </row>
    <row r="151" spans="1:19" ht="33.75" customHeight="1">
      <c r="A151" s="27" t="s">
        <v>89</v>
      </c>
      <c r="B151" s="28" t="s">
        <v>422</v>
      </c>
      <c r="C151" s="29" t="s">
        <v>695</v>
      </c>
      <c r="D151" s="30"/>
      <c r="E151" s="31">
        <v>0</v>
      </c>
      <c r="F151" s="32">
        <v>0</v>
      </c>
      <c r="G151" s="32">
        <v>0</v>
      </c>
      <c r="H151" s="34">
        <v>0</v>
      </c>
      <c r="I151" s="47">
        <v>0</v>
      </c>
      <c r="J151" s="31">
        <v>0</v>
      </c>
      <c r="K151" s="32">
        <v>0</v>
      </c>
      <c r="L151" s="32">
        <v>0</v>
      </c>
      <c r="M151" s="33">
        <v>0</v>
      </c>
      <c r="N151" s="34">
        <v>0</v>
      </c>
      <c r="O151" s="52" t="str">
        <f t="shared" si="4"/>
        <v> </v>
      </c>
      <c r="P151" s="52" t="str">
        <f t="shared" si="5"/>
        <v> </v>
      </c>
      <c r="Q151" s="35"/>
      <c r="R151" s="33"/>
      <c r="S151" s="34"/>
    </row>
    <row r="152" spans="1:19" ht="33.75" customHeight="1">
      <c r="A152" s="27" t="s">
        <v>89</v>
      </c>
      <c r="B152" s="28" t="s">
        <v>422</v>
      </c>
      <c r="C152" s="29" t="s">
        <v>696</v>
      </c>
      <c r="D152" s="30"/>
      <c r="E152" s="31">
        <v>0</v>
      </c>
      <c r="F152" s="32">
        <v>0</v>
      </c>
      <c r="G152" s="32">
        <v>0</v>
      </c>
      <c r="H152" s="34">
        <v>0</v>
      </c>
      <c r="I152" s="47">
        <v>0</v>
      </c>
      <c r="J152" s="31">
        <v>0</v>
      </c>
      <c r="K152" s="32">
        <v>0</v>
      </c>
      <c r="L152" s="32">
        <v>0</v>
      </c>
      <c r="M152" s="33">
        <v>0</v>
      </c>
      <c r="N152" s="34">
        <v>0</v>
      </c>
      <c r="O152" s="52" t="str">
        <f t="shared" si="4"/>
        <v> </v>
      </c>
      <c r="P152" s="52" t="str">
        <f t="shared" si="5"/>
        <v> </v>
      </c>
      <c r="Q152" s="35"/>
      <c r="R152" s="33"/>
      <c r="S152" s="34"/>
    </row>
    <row r="153" spans="1:19" ht="33.75" customHeight="1">
      <c r="A153" s="27" t="s">
        <v>89</v>
      </c>
      <c r="B153" s="28" t="s">
        <v>128</v>
      </c>
      <c r="C153" s="29" t="s">
        <v>400</v>
      </c>
      <c r="D153" s="30" t="s">
        <v>20</v>
      </c>
      <c r="E153" s="31">
        <v>3952</v>
      </c>
      <c r="F153" s="32">
        <v>6047</v>
      </c>
      <c r="G153" s="32">
        <v>9999</v>
      </c>
      <c r="H153" s="34">
        <v>7596</v>
      </c>
      <c r="I153" s="47">
        <v>7596</v>
      </c>
      <c r="J153" s="31">
        <v>4919</v>
      </c>
      <c r="K153" s="32">
        <v>5718</v>
      </c>
      <c r="L153" s="32">
        <v>10637</v>
      </c>
      <c r="M153" s="33">
        <v>9219</v>
      </c>
      <c r="N153" s="34">
        <v>9219</v>
      </c>
      <c r="O153" s="52">
        <f t="shared" si="4"/>
        <v>24.468623481781382</v>
      </c>
      <c r="P153" s="52">
        <f t="shared" si="5"/>
        <v>-5.44071440383661</v>
      </c>
      <c r="Q153" s="35">
        <v>6.380638063806381</v>
      </c>
      <c r="R153" s="33">
        <v>21.36650868878357</v>
      </c>
      <c r="S153" s="34">
        <v>21.36650868878357</v>
      </c>
    </row>
    <row r="154" spans="1:19" ht="33.75" customHeight="1">
      <c r="A154" s="27" t="s">
        <v>89</v>
      </c>
      <c r="B154" s="28" t="s">
        <v>128</v>
      </c>
      <c r="C154" s="29" t="s">
        <v>228</v>
      </c>
      <c r="D154" s="30" t="s">
        <v>20</v>
      </c>
      <c r="E154" s="31">
        <v>10834</v>
      </c>
      <c r="F154" s="32">
        <v>13575</v>
      </c>
      <c r="G154" s="32">
        <v>24409</v>
      </c>
      <c r="H154" s="34">
        <v>20651</v>
      </c>
      <c r="I154" s="47">
        <v>20651</v>
      </c>
      <c r="J154" s="31">
        <v>13445</v>
      </c>
      <c r="K154" s="32">
        <v>13988</v>
      </c>
      <c r="L154" s="32">
        <v>27433</v>
      </c>
      <c r="M154" s="33">
        <v>25336</v>
      </c>
      <c r="N154" s="34">
        <v>25336</v>
      </c>
      <c r="O154" s="52">
        <f t="shared" si="4"/>
        <v>24.10005538120732</v>
      </c>
      <c r="P154" s="52">
        <f t="shared" si="5"/>
        <v>3.042357274401475</v>
      </c>
      <c r="Q154" s="35">
        <v>12.3888729566963</v>
      </c>
      <c r="R154" s="33">
        <v>22.686552709311897</v>
      </c>
      <c r="S154" s="34">
        <v>22.686552709311897</v>
      </c>
    </row>
    <row r="155" spans="1:19" ht="33.75" customHeight="1">
      <c r="A155" s="27" t="s">
        <v>89</v>
      </c>
      <c r="B155" s="28" t="s">
        <v>128</v>
      </c>
      <c r="C155" s="29" t="s">
        <v>575</v>
      </c>
      <c r="D155" s="30" t="s">
        <v>18</v>
      </c>
      <c r="E155" s="31">
        <v>0</v>
      </c>
      <c r="F155" s="32">
        <v>2341</v>
      </c>
      <c r="G155" s="32">
        <v>2341</v>
      </c>
      <c r="H155" s="34">
        <v>0</v>
      </c>
      <c r="I155" s="47">
        <v>0</v>
      </c>
      <c r="J155" s="31">
        <v>0</v>
      </c>
      <c r="K155" s="32">
        <v>2552</v>
      </c>
      <c r="L155" s="32">
        <v>2552</v>
      </c>
      <c r="M155" s="33">
        <v>0</v>
      </c>
      <c r="N155" s="34">
        <v>0</v>
      </c>
      <c r="O155" s="52" t="str">
        <f t="shared" si="4"/>
        <v> </v>
      </c>
      <c r="P155" s="52">
        <f t="shared" si="5"/>
        <v>9.013242204186245</v>
      </c>
      <c r="Q155" s="35">
        <v>9.013242204186245</v>
      </c>
      <c r="R155" s="33"/>
      <c r="S155" s="34"/>
    </row>
    <row r="156" spans="1:19" ht="33.75" customHeight="1">
      <c r="A156" s="27" t="s">
        <v>89</v>
      </c>
      <c r="B156" s="28" t="s">
        <v>128</v>
      </c>
      <c r="C156" s="29" t="s">
        <v>145</v>
      </c>
      <c r="D156" s="30" t="s">
        <v>20</v>
      </c>
      <c r="E156" s="31">
        <v>22180</v>
      </c>
      <c r="F156" s="32">
        <v>33218</v>
      </c>
      <c r="G156" s="32">
        <v>55398</v>
      </c>
      <c r="H156" s="34">
        <v>97347</v>
      </c>
      <c r="I156" s="47">
        <v>97347</v>
      </c>
      <c r="J156" s="31">
        <v>28764</v>
      </c>
      <c r="K156" s="32">
        <v>32535</v>
      </c>
      <c r="L156" s="32">
        <v>61299</v>
      </c>
      <c r="M156" s="33">
        <v>116038</v>
      </c>
      <c r="N156" s="34">
        <v>116038</v>
      </c>
      <c r="O156" s="52">
        <f t="shared" si="4"/>
        <v>29.68440036068529</v>
      </c>
      <c r="P156" s="52">
        <f t="shared" si="5"/>
        <v>-2.0561141549762185</v>
      </c>
      <c r="Q156" s="35">
        <v>10.652009097801365</v>
      </c>
      <c r="R156" s="33">
        <v>19.20038624713653</v>
      </c>
      <c r="S156" s="34">
        <v>19.20038624713653</v>
      </c>
    </row>
    <row r="157" spans="1:19" ht="33.75" customHeight="1">
      <c r="A157" s="27" t="s">
        <v>89</v>
      </c>
      <c r="B157" s="28" t="s">
        <v>128</v>
      </c>
      <c r="C157" s="29" t="s">
        <v>305</v>
      </c>
      <c r="D157" s="30" t="s">
        <v>20</v>
      </c>
      <c r="E157" s="31">
        <v>5684</v>
      </c>
      <c r="F157" s="32">
        <v>16504</v>
      </c>
      <c r="G157" s="32">
        <v>22188</v>
      </c>
      <c r="H157" s="34">
        <v>21032</v>
      </c>
      <c r="I157" s="47">
        <v>21032</v>
      </c>
      <c r="J157" s="31">
        <v>4847</v>
      </c>
      <c r="K157" s="32">
        <v>12383</v>
      </c>
      <c r="L157" s="32">
        <v>17230</v>
      </c>
      <c r="M157" s="33">
        <v>14668</v>
      </c>
      <c r="N157" s="34">
        <v>14668</v>
      </c>
      <c r="O157" s="52">
        <f t="shared" si="4"/>
        <v>-14.725545390570016</v>
      </c>
      <c r="P157" s="52">
        <f t="shared" si="5"/>
        <v>-24.969704314105666</v>
      </c>
      <c r="Q157" s="35">
        <v>-22.345411934378944</v>
      </c>
      <c r="R157" s="33">
        <v>-30.258653480410803</v>
      </c>
      <c r="S157" s="34">
        <v>-30.258653480410803</v>
      </c>
    </row>
    <row r="158" spans="1:19" ht="33.75" customHeight="1">
      <c r="A158" s="27" t="s">
        <v>89</v>
      </c>
      <c r="B158" s="28" t="s">
        <v>128</v>
      </c>
      <c r="C158" s="29" t="s">
        <v>129</v>
      </c>
      <c r="D158" s="30" t="s">
        <v>20</v>
      </c>
      <c r="E158" s="31">
        <v>25919</v>
      </c>
      <c r="F158" s="32">
        <v>33298</v>
      </c>
      <c r="G158" s="32">
        <v>59217</v>
      </c>
      <c r="H158" s="34">
        <v>49823</v>
      </c>
      <c r="I158" s="47">
        <v>49823</v>
      </c>
      <c r="J158" s="31">
        <v>33271</v>
      </c>
      <c r="K158" s="32">
        <v>35408</v>
      </c>
      <c r="L158" s="32">
        <v>68679</v>
      </c>
      <c r="M158" s="33">
        <v>64523</v>
      </c>
      <c r="N158" s="34">
        <v>64523</v>
      </c>
      <c r="O158" s="52">
        <f t="shared" si="4"/>
        <v>28.365291870828347</v>
      </c>
      <c r="P158" s="52">
        <f t="shared" si="5"/>
        <v>6.336716919935137</v>
      </c>
      <c r="Q158" s="35">
        <v>15.97851968184812</v>
      </c>
      <c r="R158" s="33">
        <v>29.50444573791221</v>
      </c>
      <c r="S158" s="34">
        <v>29.50444573791221</v>
      </c>
    </row>
    <row r="159" spans="1:19" ht="33.75" customHeight="1">
      <c r="A159" s="27" t="s">
        <v>89</v>
      </c>
      <c r="B159" s="28" t="s">
        <v>90</v>
      </c>
      <c r="C159" s="29" t="s">
        <v>91</v>
      </c>
      <c r="D159" s="30"/>
      <c r="E159" s="31">
        <v>48100</v>
      </c>
      <c r="F159" s="32">
        <v>115499</v>
      </c>
      <c r="G159" s="32">
        <v>163599</v>
      </c>
      <c r="H159" s="34">
        <v>231269.5</v>
      </c>
      <c r="I159" s="47">
        <v>166514.04</v>
      </c>
      <c r="J159" s="31">
        <v>54846</v>
      </c>
      <c r="K159" s="32">
        <v>107000</v>
      </c>
      <c r="L159" s="32">
        <v>161846</v>
      </c>
      <c r="M159" s="33">
        <v>260914</v>
      </c>
      <c r="N159" s="34">
        <v>190728.134</v>
      </c>
      <c r="O159" s="52">
        <f t="shared" si="4"/>
        <v>14.024948024948024</v>
      </c>
      <c r="P159" s="52">
        <f t="shared" si="5"/>
        <v>-7.358505268443882</v>
      </c>
      <c r="Q159" s="35">
        <v>-1.0715224420687168</v>
      </c>
      <c r="R159" s="33">
        <v>12.818162360363125</v>
      </c>
      <c r="S159" s="34">
        <v>14.541773174201996</v>
      </c>
    </row>
    <row r="160" spans="1:19" ht="33.75" customHeight="1">
      <c r="A160" s="27" t="s">
        <v>89</v>
      </c>
      <c r="B160" s="28" t="s">
        <v>90</v>
      </c>
      <c r="C160" s="29" t="s">
        <v>148</v>
      </c>
      <c r="D160" s="30"/>
      <c r="E160" s="31">
        <v>0</v>
      </c>
      <c r="F160" s="32">
        <v>55192</v>
      </c>
      <c r="G160" s="32">
        <v>55192</v>
      </c>
      <c r="H160" s="34">
        <v>0</v>
      </c>
      <c r="I160" s="47">
        <v>0</v>
      </c>
      <c r="J160" s="31">
        <v>0</v>
      </c>
      <c r="K160" s="32">
        <v>55952</v>
      </c>
      <c r="L160" s="32">
        <v>55952</v>
      </c>
      <c r="M160" s="33">
        <v>0</v>
      </c>
      <c r="N160" s="34">
        <v>0</v>
      </c>
      <c r="O160" s="52" t="str">
        <f t="shared" si="4"/>
        <v> </v>
      </c>
      <c r="P160" s="52">
        <f t="shared" si="5"/>
        <v>1.3770111610378333</v>
      </c>
      <c r="Q160" s="35">
        <v>1.3770111610378315</v>
      </c>
      <c r="R160" s="33"/>
      <c r="S160" s="34"/>
    </row>
    <row r="161" spans="1:19" ht="33.75" customHeight="1">
      <c r="A161" s="27" t="s">
        <v>89</v>
      </c>
      <c r="B161" s="28" t="s">
        <v>90</v>
      </c>
      <c r="C161" s="29" t="s">
        <v>551</v>
      </c>
      <c r="D161" s="30"/>
      <c r="E161" s="31">
        <v>3072</v>
      </c>
      <c r="F161" s="32">
        <v>0</v>
      </c>
      <c r="G161" s="32">
        <v>3072</v>
      </c>
      <c r="H161" s="34">
        <v>30057</v>
      </c>
      <c r="I161" s="47">
        <v>21641.04</v>
      </c>
      <c r="J161" s="31">
        <v>3260</v>
      </c>
      <c r="K161" s="32">
        <v>0</v>
      </c>
      <c r="L161" s="32">
        <v>3260</v>
      </c>
      <c r="M161" s="33">
        <v>31303</v>
      </c>
      <c r="N161" s="34">
        <v>22882.493</v>
      </c>
      <c r="O161" s="52">
        <f t="shared" si="4"/>
        <v>6.119791666666674</v>
      </c>
      <c r="P161" s="52" t="str">
        <f t="shared" si="5"/>
        <v> </v>
      </c>
      <c r="Q161" s="35">
        <v>6.119791666666666</v>
      </c>
      <c r="R161" s="33">
        <v>4.145456965099644</v>
      </c>
      <c r="S161" s="34">
        <v>5.736568113177545</v>
      </c>
    </row>
    <row r="162" spans="1:19" ht="33.75" customHeight="1">
      <c r="A162" s="27" t="s">
        <v>89</v>
      </c>
      <c r="B162" s="28" t="s">
        <v>90</v>
      </c>
      <c r="C162" s="29" t="s">
        <v>656</v>
      </c>
      <c r="D162" s="30"/>
      <c r="E162" s="31">
        <v>376</v>
      </c>
      <c r="F162" s="32">
        <v>0</v>
      </c>
      <c r="G162" s="32">
        <v>376</v>
      </c>
      <c r="H162" s="34">
        <v>2956</v>
      </c>
      <c r="I162" s="47">
        <v>2128.32</v>
      </c>
      <c r="J162" s="31">
        <v>479</v>
      </c>
      <c r="K162" s="32">
        <v>0</v>
      </c>
      <c r="L162" s="32">
        <v>479</v>
      </c>
      <c r="M162" s="33">
        <v>3692</v>
      </c>
      <c r="N162" s="34">
        <v>2698.852</v>
      </c>
      <c r="O162" s="52">
        <f t="shared" si="4"/>
        <v>27.393617021276604</v>
      </c>
      <c r="P162" s="52" t="str">
        <f t="shared" si="5"/>
        <v> </v>
      </c>
      <c r="Q162" s="35">
        <v>27.393617021276594</v>
      </c>
      <c r="R162" s="33">
        <v>24.89851150202977</v>
      </c>
      <c r="S162" s="34">
        <v>26.806683205532988</v>
      </c>
    </row>
    <row r="163" spans="1:19" ht="33.75" customHeight="1">
      <c r="A163" s="27" t="s">
        <v>89</v>
      </c>
      <c r="B163" s="28" t="s">
        <v>90</v>
      </c>
      <c r="C163" s="29" t="s">
        <v>699</v>
      </c>
      <c r="D163" s="30" t="s">
        <v>20</v>
      </c>
      <c r="E163" s="31">
        <v>0</v>
      </c>
      <c r="F163" s="32">
        <v>0</v>
      </c>
      <c r="G163" s="32">
        <v>0</v>
      </c>
      <c r="H163" s="34">
        <v>0</v>
      </c>
      <c r="I163" s="47">
        <v>0</v>
      </c>
      <c r="J163" s="31">
        <v>0</v>
      </c>
      <c r="K163" s="32">
        <v>0</v>
      </c>
      <c r="L163" s="32">
        <v>0</v>
      </c>
      <c r="M163" s="33">
        <v>0</v>
      </c>
      <c r="N163" s="34">
        <v>0</v>
      </c>
      <c r="O163" s="52" t="str">
        <f t="shared" si="4"/>
        <v> </v>
      </c>
      <c r="P163" s="52" t="str">
        <f t="shared" si="5"/>
        <v> </v>
      </c>
      <c r="Q163" s="35"/>
      <c r="R163" s="33"/>
      <c r="S163" s="34"/>
    </row>
    <row r="164" spans="1:19" ht="33.75" customHeight="1">
      <c r="A164" s="27" t="s">
        <v>89</v>
      </c>
      <c r="B164" s="28" t="s">
        <v>90</v>
      </c>
      <c r="C164" s="29" t="s">
        <v>141</v>
      </c>
      <c r="D164" s="30"/>
      <c r="E164" s="31">
        <v>20176</v>
      </c>
      <c r="F164" s="32">
        <v>33303</v>
      </c>
      <c r="G164" s="32">
        <v>53479</v>
      </c>
      <c r="H164" s="34">
        <v>77142</v>
      </c>
      <c r="I164" s="47">
        <v>55542.24</v>
      </c>
      <c r="J164" s="31">
        <v>24743</v>
      </c>
      <c r="K164" s="32">
        <v>37637</v>
      </c>
      <c r="L164" s="32">
        <v>62380</v>
      </c>
      <c r="M164" s="33">
        <v>93218</v>
      </c>
      <c r="N164" s="34">
        <v>68142.358</v>
      </c>
      <c r="O164" s="52">
        <f t="shared" si="4"/>
        <v>22.63580491673276</v>
      </c>
      <c r="P164" s="52">
        <f t="shared" si="5"/>
        <v>13.013842596763059</v>
      </c>
      <c r="Q164" s="35">
        <v>16.643916303595805</v>
      </c>
      <c r="R164" s="33">
        <v>20.839490809157137</v>
      </c>
      <c r="S164" s="34">
        <v>22.685649696519253</v>
      </c>
    </row>
    <row r="165" spans="1:19" ht="33.75" customHeight="1">
      <c r="A165" s="27" t="s">
        <v>89</v>
      </c>
      <c r="B165" s="28" t="s">
        <v>90</v>
      </c>
      <c r="C165" s="29" t="s">
        <v>252</v>
      </c>
      <c r="D165" s="30"/>
      <c r="E165" s="31">
        <v>6882</v>
      </c>
      <c r="F165" s="32">
        <v>16374</v>
      </c>
      <c r="G165" s="32">
        <v>23256</v>
      </c>
      <c r="H165" s="34">
        <v>35296.5</v>
      </c>
      <c r="I165" s="47">
        <v>25413.48</v>
      </c>
      <c r="J165" s="31">
        <v>4503</v>
      </c>
      <c r="K165" s="32">
        <v>18486</v>
      </c>
      <c r="L165" s="32">
        <v>22989</v>
      </c>
      <c r="M165" s="33">
        <v>18226</v>
      </c>
      <c r="N165" s="34">
        <v>13323.206</v>
      </c>
      <c r="O165" s="52">
        <f t="shared" si="4"/>
        <v>-34.568439407149086</v>
      </c>
      <c r="P165" s="52">
        <f t="shared" si="5"/>
        <v>12.898497618175163</v>
      </c>
      <c r="Q165" s="35">
        <v>-1.1480908152734777</v>
      </c>
      <c r="R165" s="33">
        <v>-48.36315215389628</v>
      </c>
      <c r="S165" s="34">
        <v>-47.57425586735858</v>
      </c>
    </row>
    <row r="166" spans="1:19" ht="33.75" customHeight="1">
      <c r="A166" s="27" t="s">
        <v>89</v>
      </c>
      <c r="B166" s="28" t="s">
        <v>90</v>
      </c>
      <c r="C166" s="29" t="s">
        <v>398</v>
      </c>
      <c r="D166" s="30"/>
      <c r="E166" s="31">
        <v>0</v>
      </c>
      <c r="F166" s="32">
        <v>8596</v>
      </c>
      <c r="G166" s="32">
        <v>8596</v>
      </c>
      <c r="H166" s="34">
        <v>0</v>
      </c>
      <c r="I166" s="47">
        <v>0</v>
      </c>
      <c r="J166" s="31">
        <v>0</v>
      </c>
      <c r="K166" s="32">
        <v>10884</v>
      </c>
      <c r="L166" s="32">
        <v>10884</v>
      </c>
      <c r="M166" s="33">
        <v>0</v>
      </c>
      <c r="N166" s="34">
        <v>0</v>
      </c>
      <c r="O166" s="52" t="str">
        <f t="shared" si="4"/>
        <v> </v>
      </c>
      <c r="P166" s="52">
        <f t="shared" si="5"/>
        <v>26.61703117729177</v>
      </c>
      <c r="Q166" s="35">
        <v>26.61703117729176</v>
      </c>
      <c r="R166" s="33"/>
      <c r="S166" s="34"/>
    </row>
    <row r="167" spans="1:19" ht="33.75" customHeight="1">
      <c r="A167" s="27" t="s">
        <v>89</v>
      </c>
      <c r="B167" s="28" t="s">
        <v>552</v>
      </c>
      <c r="C167" s="29" t="s">
        <v>553</v>
      </c>
      <c r="D167" s="30" t="s">
        <v>20</v>
      </c>
      <c r="E167" s="31">
        <v>924</v>
      </c>
      <c r="F167" s="32">
        <v>1336</v>
      </c>
      <c r="G167" s="32">
        <v>2260</v>
      </c>
      <c r="H167" s="34">
        <v>1759</v>
      </c>
      <c r="I167" s="47">
        <v>1759</v>
      </c>
      <c r="J167" s="31">
        <v>1269</v>
      </c>
      <c r="K167" s="32">
        <v>1987</v>
      </c>
      <c r="L167" s="32">
        <v>3256</v>
      </c>
      <c r="M167" s="33">
        <v>2375</v>
      </c>
      <c r="N167" s="34">
        <v>2375</v>
      </c>
      <c r="O167" s="52">
        <f t="shared" si="4"/>
        <v>37.33766233766234</v>
      </c>
      <c r="P167" s="52">
        <f t="shared" si="5"/>
        <v>48.72754491017963</v>
      </c>
      <c r="Q167" s="35">
        <v>44.07079646017699</v>
      </c>
      <c r="R167" s="33">
        <v>35.01989766913019</v>
      </c>
      <c r="S167" s="34">
        <v>35.01989766913019</v>
      </c>
    </row>
    <row r="168" spans="1:19" ht="33.75" customHeight="1">
      <c r="A168" s="27" t="s">
        <v>89</v>
      </c>
      <c r="B168" s="28" t="s">
        <v>118</v>
      </c>
      <c r="C168" s="29" t="s">
        <v>119</v>
      </c>
      <c r="D168" s="30"/>
      <c r="E168" s="31">
        <v>72063</v>
      </c>
      <c r="F168" s="32">
        <v>13</v>
      </c>
      <c r="G168" s="32">
        <v>72076</v>
      </c>
      <c r="H168" s="34">
        <v>453369.5</v>
      </c>
      <c r="I168" s="47">
        <v>0</v>
      </c>
      <c r="J168" s="31">
        <v>69682</v>
      </c>
      <c r="K168" s="32">
        <v>1704</v>
      </c>
      <c r="L168" s="32">
        <v>71386</v>
      </c>
      <c r="M168" s="33">
        <v>448995</v>
      </c>
      <c r="N168" s="34">
        <v>0</v>
      </c>
      <c r="O168" s="52">
        <f t="shared" si="4"/>
        <v>-3.3040533977214404</v>
      </c>
      <c r="P168" s="52">
        <f t="shared" si="5"/>
        <v>13007.692307692307</v>
      </c>
      <c r="Q168" s="35">
        <v>-0.957322825905988</v>
      </c>
      <c r="R168" s="33">
        <v>-0.9648862572360954</v>
      </c>
      <c r="S168" s="34"/>
    </row>
    <row r="169" spans="1:19" ht="33.75" customHeight="1">
      <c r="A169" s="27" t="s">
        <v>89</v>
      </c>
      <c r="B169" s="28" t="s">
        <v>484</v>
      </c>
      <c r="C169" s="29" t="s">
        <v>485</v>
      </c>
      <c r="D169" s="30"/>
      <c r="E169" s="31">
        <v>1705</v>
      </c>
      <c r="F169" s="32">
        <v>4788</v>
      </c>
      <c r="G169" s="32">
        <v>6493</v>
      </c>
      <c r="H169" s="34">
        <v>3250</v>
      </c>
      <c r="I169" s="47">
        <v>0</v>
      </c>
      <c r="J169" s="31">
        <v>2457</v>
      </c>
      <c r="K169" s="32">
        <v>3317</v>
      </c>
      <c r="L169" s="32">
        <v>5774</v>
      </c>
      <c r="M169" s="33">
        <v>4766</v>
      </c>
      <c r="N169" s="34">
        <v>0</v>
      </c>
      <c r="O169" s="52">
        <f t="shared" si="4"/>
        <v>44.10557184750734</v>
      </c>
      <c r="P169" s="52">
        <f t="shared" si="5"/>
        <v>-30.722639933166253</v>
      </c>
      <c r="Q169" s="35">
        <v>-11.073463730170953</v>
      </c>
      <c r="R169" s="33">
        <v>46.64615384615385</v>
      </c>
      <c r="S169" s="34"/>
    </row>
    <row r="170" spans="1:19" ht="33.75" customHeight="1">
      <c r="A170" s="27" t="s">
        <v>89</v>
      </c>
      <c r="B170" s="28" t="s">
        <v>500</v>
      </c>
      <c r="C170" s="29" t="s">
        <v>501</v>
      </c>
      <c r="D170" s="30" t="s">
        <v>20</v>
      </c>
      <c r="E170" s="31">
        <v>1347</v>
      </c>
      <c r="F170" s="32">
        <v>2290</v>
      </c>
      <c r="G170" s="32">
        <v>3637</v>
      </c>
      <c r="H170" s="34">
        <v>3028.5</v>
      </c>
      <c r="I170" s="47">
        <v>3028.5</v>
      </c>
      <c r="J170" s="31">
        <v>2028</v>
      </c>
      <c r="K170" s="32">
        <v>2263</v>
      </c>
      <c r="L170" s="32">
        <v>4291</v>
      </c>
      <c r="M170" s="33">
        <v>5767</v>
      </c>
      <c r="N170" s="34">
        <v>5767</v>
      </c>
      <c r="O170" s="52">
        <f t="shared" si="4"/>
        <v>50.556792873051215</v>
      </c>
      <c r="P170" s="52">
        <f t="shared" si="5"/>
        <v>-1.1790393013100475</v>
      </c>
      <c r="Q170" s="35">
        <v>17.981853175694255</v>
      </c>
      <c r="R170" s="33">
        <v>90.42430245996368</v>
      </c>
      <c r="S170" s="34">
        <v>90.42430245996368</v>
      </c>
    </row>
    <row r="171" spans="1:19" ht="33.75" customHeight="1">
      <c r="A171" s="27" t="s">
        <v>89</v>
      </c>
      <c r="B171" s="28" t="s">
        <v>317</v>
      </c>
      <c r="C171" s="29" t="s">
        <v>318</v>
      </c>
      <c r="D171" s="30"/>
      <c r="E171" s="31">
        <v>2902</v>
      </c>
      <c r="F171" s="32">
        <v>9016</v>
      </c>
      <c r="G171" s="32">
        <v>11918</v>
      </c>
      <c r="H171" s="34">
        <v>11024</v>
      </c>
      <c r="I171" s="47">
        <v>11024</v>
      </c>
      <c r="J171" s="31">
        <v>3978</v>
      </c>
      <c r="K171" s="32">
        <v>12032</v>
      </c>
      <c r="L171" s="32">
        <v>16010</v>
      </c>
      <c r="M171" s="33">
        <v>15037</v>
      </c>
      <c r="N171" s="34">
        <v>15037</v>
      </c>
      <c r="O171" s="52">
        <f t="shared" si="4"/>
        <v>37.07787732598209</v>
      </c>
      <c r="P171" s="52">
        <f t="shared" si="5"/>
        <v>33.45164152617568</v>
      </c>
      <c r="Q171" s="35">
        <v>34.33461990266824</v>
      </c>
      <c r="R171" s="33">
        <v>36.402394775036285</v>
      </c>
      <c r="S171" s="34">
        <v>36.402394775036285</v>
      </c>
    </row>
    <row r="172" spans="1:19" ht="33.75" customHeight="1">
      <c r="A172" s="27" t="s">
        <v>89</v>
      </c>
      <c r="B172" s="28" t="s">
        <v>697</v>
      </c>
      <c r="C172" s="29" t="s">
        <v>698</v>
      </c>
      <c r="D172" s="30" t="s">
        <v>18</v>
      </c>
      <c r="E172" s="31">
        <v>0</v>
      </c>
      <c r="F172" s="32">
        <v>0</v>
      </c>
      <c r="G172" s="32">
        <v>0</v>
      </c>
      <c r="H172" s="34">
        <v>0</v>
      </c>
      <c r="I172" s="47">
        <v>0</v>
      </c>
      <c r="J172" s="31">
        <v>0</v>
      </c>
      <c r="K172" s="32">
        <v>0</v>
      </c>
      <c r="L172" s="32">
        <v>0</v>
      </c>
      <c r="M172" s="33">
        <v>0</v>
      </c>
      <c r="N172" s="34">
        <v>0</v>
      </c>
      <c r="O172" s="52" t="str">
        <f t="shared" si="4"/>
        <v> </v>
      </c>
      <c r="P172" s="52" t="str">
        <f t="shared" si="5"/>
        <v> </v>
      </c>
      <c r="Q172" s="35"/>
      <c r="R172" s="33"/>
      <c r="S172" s="34"/>
    </row>
    <row r="173" spans="1:19" ht="33.75" customHeight="1">
      <c r="A173" s="27" t="s">
        <v>31</v>
      </c>
      <c r="B173" s="28" t="s">
        <v>200</v>
      </c>
      <c r="C173" s="29" t="s">
        <v>201</v>
      </c>
      <c r="D173" s="30" t="s">
        <v>20</v>
      </c>
      <c r="E173" s="31">
        <v>19731</v>
      </c>
      <c r="F173" s="32">
        <v>20324</v>
      </c>
      <c r="G173" s="32">
        <v>40055</v>
      </c>
      <c r="H173" s="34">
        <v>59250</v>
      </c>
      <c r="I173" s="47">
        <v>59250</v>
      </c>
      <c r="J173" s="31">
        <v>13006</v>
      </c>
      <c r="K173" s="32">
        <v>20883</v>
      </c>
      <c r="L173" s="32">
        <v>33889</v>
      </c>
      <c r="M173" s="33">
        <v>43136</v>
      </c>
      <c r="N173" s="34">
        <v>43136</v>
      </c>
      <c r="O173" s="52">
        <f t="shared" si="4"/>
        <v>-34.08342202625311</v>
      </c>
      <c r="P173" s="52">
        <f t="shared" si="5"/>
        <v>2.7504428262153047</v>
      </c>
      <c r="Q173" s="35">
        <v>-15.393833478966421</v>
      </c>
      <c r="R173" s="33">
        <v>-27.196624472573838</v>
      </c>
      <c r="S173" s="34">
        <v>-27.196624472573838</v>
      </c>
    </row>
    <row r="174" spans="1:19" ht="33.75" customHeight="1">
      <c r="A174" s="27" t="s">
        <v>31</v>
      </c>
      <c r="B174" s="28" t="s">
        <v>200</v>
      </c>
      <c r="C174" s="29" t="s">
        <v>511</v>
      </c>
      <c r="D174" s="30" t="s">
        <v>18</v>
      </c>
      <c r="E174" s="31">
        <v>0</v>
      </c>
      <c r="F174" s="32">
        <v>1900</v>
      </c>
      <c r="G174" s="32">
        <v>1900</v>
      </c>
      <c r="H174" s="34">
        <v>0</v>
      </c>
      <c r="I174" s="47">
        <v>0</v>
      </c>
      <c r="J174" s="31">
        <v>0</v>
      </c>
      <c r="K174" s="32">
        <v>4100</v>
      </c>
      <c r="L174" s="32">
        <v>4100</v>
      </c>
      <c r="M174" s="33">
        <v>0</v>
      </c>
      <c r="N174" s="34">
        <v>0</v>
      </c>
      <c r="O174" s="52" t="str">
        <f t="shared" si="4"/>
        <v> </v>
      </c>
      <c r="P174" s="52">
        <f t="shared" si="5"/>
        <v>115.78947368421053</v>
      </c>
      <c r="Q174" s="35">
        <v>115.78947368421053</v>
      </c>
      <c r="R174" s="33"/>
      <c r="S174" s="34"/>
    </row>
    <row r="175" spans="1:19" ht="33.75" customHeight="1">
      <c r="A175" s="27" t="s">
        <v>31</v>
      </c>
      <c r="B175" s="28" t="s">
        <v>240</v>
      </c>
      <c r="C175" s="29" t="s">
        <v>54</v>
      </c>
      <c r="D175" s="30" t="s">
        <v>20</v>
      </c>
      <c r="E175" s="31">
        <v>6001</v>
      </c>
      <c r="F175" s="32">
        <v>13617</v>
      </c>
      <c r="G175" s="32">
        <v>19618</v>
      </c>
      <c r="H175" s="34">
        <v>20637</v>
      </c>
      <c r="I175" s="47">
        <v>20637</v>
      </c>
      <c r="J175" s="31">
        <v>8046</v>
      </c>
      <c r="K175" s="32">
        <v>17206</v>
      </c>
      <c r="L175" s="32">
        <v>25252</v>
      </c>
      <c r="M175" s="33">
        <v>27908</v>
      </c>
      <c r="N175" s="34">
        <v>27908</v>
      </c>
      <c r="O175" s="52">
        <f t="shared" si="4"/>
        <v>34.077653724379275</v>
      </c>
      <c r="P175" s="52">
        <f t="shared" si="5"/>
        <v>26.356759932437402</v>
      </c>
      <c r="Q175" s="35">
        <v>28.718523804669182</v>
      </c>
      <c r="R175" s="33">
        <v>35.23283422978146</v>
      </c>
      <c r="S175" s="34">
        <v>35.23283422978146</v>
      </c>
    </row>
    <row r="176" spans="1:19" ht="33.75" customHeight="1">
      <c r="A176" s="27" t="s">
        <v>31</v>
      </c>
      <c r="B176" s="28" t="s">
        <v>625</v>
      </c>
      <c r="C176" s="29" t="s">
        <v>689</v>
      </c>
      <c r="D176" s="30"/>
      <c r="E176" s="31">
        <v>0</v>
      </c>
      <c r="F176" s="32">
        <v>75</v>
      </c>
      <c r="G176" s="32">
        <v>75</v>
      </c>
      <c r="H176" s="34">
        <v>0</v>
      </c>
      <c r="I176" s="47">
        <v>0</v>
      </c>
      <c r="J176" s="31">
        <v>0</v>
      </c>
      <c r="K176" s="32">
        <v>0</v>
      </c>
      <c r="L176" s="32">
        <v>0</v>
      </c>
      <c r="M176" s="33">
        <v>0</v>
      </c>
      <c r="N176" s="34">
        <v>0</v>
      </c>
      <c r="O176" s="52" t="str">
        <f t="shared" si="4"/>
        <v> </v>
      </c>
      <c r="P176" s="52">
        <f t="shared" si="5"/>
        <v>-100</v>
      </c>
      <c r="Q176" s="35">
        <v>-100</v>
      </c>
      <c r="R176" s="33"/>
      <c r="S176" s="34"/>
    </row>
    <row r="177" spans="1:19" ht="33.75" customHeight="1">
      <c r="A177" s="27" t="s">
        <v>31</v>
      </c>
      <c r="B177" s="28" t="s">
        <v>625</v>
      </c>
      <c r="C177" s="29" t="s">
        <v>666</v>
      </c>
      <c r="D177" s="30"/>
      <c r="E177" s="31">
        <v>0</v>
      </c>
      <c r="F177" s="32">
        <v>480</v>
      </c>
      <c r="G177" s="32">
        <v>480</v>
      </c>
      <c r="H177" s="34">
        <v>0</v>
      </c>
      <c r="I177" s="47">
        <v>0</v>
      </c>
      <c r="J177" s="31">
        <v>0</v>
      </c>
      <c r="K177" s="32">
        <v>254</v>
      </c>
      <c r="L177" s="32">
        <v>254</v>
      </c>
      <c r="M177" s="33">
        <v>0</v>
      </c>
      <c r="N177" s="34">
        <v>0</v>
      </c>
      <c r="O177" s="52" t="str">
        <f t="shared" si="4"/>
        <v> </v>
      </c>
      <c r="P177" s="52">
        <f t="shared" si="5"/>
        <v>-47.083333333333336</v>
      </c>
      <c r="Q177" s="35">
        <v>-47.083333333333336</v>
      </c>
      <c r="R177" s="33"/>
      <c r="S177" s="34"/>
    </row>
    <row r="178" spans="1:19" ht="33.75" customHeight="1">
      <c r="A178" s="27" t="s">
        <v>31</v>
      </c>
      <c r="B178" s="28" t="s">
        <v>625</v>
      </c>
      <c r="C178" s="29" t="s">
        <v>626</v>
      </c>
      <c r="D178" s="30"/>
      <c r="E178" s="31">
        <v>0</v>
      </c>
      <c r="F178" s="32">
        <v>1661</v>
      </c>
      <c r="G178" s="32">
        <v>1661</v>
      </c>
      <c r="H178" s="34">
        <v>0</v>
      </c>
      <c r="I178" s="47">
        <v>0</v>
      </c>
      <c r="J178" s="31">
        <v>0</v>
      </c>
      <c r="K178" s="32">
        <v>1442</v>
      </c>
      <c r="L178" s="32">
        <v>1442</v>
      </c>
      <c r="M178" s="33">
        <v>0</v>
      </c>
      <c r="N178" s="34">
        <v>0</v>
      </c>
      <c r="O178" s="52" t="str">
        <f t="shared" si="4"/>
        <v> </v>
      </c>
      <c r="P178" s="52">
        <f t="shared" si="5"/>
        <v>-13.1848284166165</v>
      </c>
      <c r="Q178" s="35">
        <v>-13.184828416616496</v>
      </c>
      <c r="R178" s="33"/>
      <c r="S178" s="34"/>
    </row>
    <row r="179" spans="1:19" ht="33.75" customHeight="1">
      <c r="A179" s="27" t="s">
        <v>31</v>
      </c>
      <c r="B179" s="28" t="s">
        <v>690</v>
      </c>
      <c r="C179" s="29" t="s">
        <v>691</v>
      </c>
      <c r="D179" s="30" t="s">
        <v>18</v>
      </c>
      <c r="E179" s="31">
        <v>0</v>
      </c>
      <c r="F179" s="32">
        <v>0</v>
      </c>
      <c r="G179" s="32">
        <v>0</v>
      </c>
      <c r="H179" s="34">
        <v>0</v>
      </c>
      <c r="I179" s="47">
        <v>0</v>
      </c>
      <c r="J179" s="31">
        <v>0</v>
      </c>
      <c r="K179" s="32">
        <v>0</v>
      </c>
      <c r="L179" s="32">
        <v>0</v>
      </c>
      <c r="M179" s="33">
        <v>0</v>
      </c>
      <c r="N179" s="34">
        <v>0</v>
      </c>
      <c r="O179" s="52" t="str">
        <f t="shared" si="4"/>
        <v> </v>
      </c>
      <c r="P179" s="52" t="str">
        <f t="shared" si="5"/>
        <v> </v>
      </c>
      <c r="Q179" s="35"/>
      <c r="R179" s="33"/>
      <c r="S179" s="34"/>
    </row>
    <row r="180" spans="1:19" ht="33.75" customHeight="1">
      <c r="A180" s="27" t="s">
        <v>31</v>
      </c>
      <c r="B180" s="28" t="s">
        <v>32</v>
      </c>
      <c r="C180" s="29" t="s">
        <v>692</v>
      </c>
      <c r="D180" s="30" t="s">
        <v>18</v>
      </c>
      <c r="E180" s="31">
        <v>0</v>
      </c>
      <c r="F180" s="32">
        <v>0</v>
      </c>
      <c r="G180" s="32">
        <v>0</v>
      </c>
      <c r="H180" s="34">
        <v>0</v>
      </c>
      <c r="I180" s="47">
        <v>0</v>
      </c>
      <c r="J180" s="31">
        <v>0</v>
      </c>
      <c r="K180" s="32">
        <v>0</v>
      </c>
      <c r="L180" s="32">
        <v>0</v>
      </c>
      <c r="M180" s="33">
        <v>0</v>
      </c>
      <c r="N180" s="34">
        <v>0</v>
      </c>
      <c r="O180" s="52" t="str">
        <f t="shared" si="4"/>
        <v> </v>
      </c>
      <c r="P180" s="52" t="str">
        <f t="shared" si="5"/>
        <v> </v>
      </c>
      <c r="Q180" s="35"/>
      <c r="R180" s="33"/>
      <c r="S180" s="34"/>
    </row>
    <row r="181" spans="1:19" ht="33.75" customHeight="1">
      <c r="A181" s="27" t="s">
        <v>31</v>
      </c>
      <c r="B181" s="28" t="s">
        <v>32</v>
      </c>
      <c r="C181" s="29" t="s">
        <v>633</v>
      </c>
      <c r="D181" s="30"/>
      <c r="E181" s="31">
        <v>0</v>
      </c>
      <c r="F181" s="32">
        <v>504</v>
      </c>
      <c r="G181" s="32">
        <v>504</v>
      </c>
      <c r="H181" s="34">
        <v>0</v>
      </c>
      <c r="I181" s="47">
        <v>0</v>
      </c>
      <c r="J181" s="31">
        <v>0</v>
      </c>
      <c r="K181" s="32">
        <v>1341</v>
      </c>
      <c r="L181" s="32">
        <v>1341</v>
      </c>
      <c r="M181" s="33">
        <v>0</v>
      </c>
      <c r="N181" s="34">
        <v>0</v>
      </c>
      <c r="O181" s="52" t="str">
        <f t="shared" si="4"/>
        <v> </v>
      </c>
      <c r="P181" s="52">
        <f t="shared" si="5"/>
        <v>166.07142857142856</v>
      </c>
      <c r="Q181" s="35">
        <v>166.07142857142858</v>
      </c>
      <c r="R181" s="33"/>
      <c r="S181" s="34"/>
    </row>
    <row r="182" spans="1:19" ht="33.75" customHeight="1">
      <c r="A182" s="27" t="s">
        <v>31</v>
      </c>
      <c r="B182" s="28" t="s">
        <v>32</v>
      </c>
      <c r="C182" s="29" t="s">
        <v>640</v>
      </c>
      <c r="D182" s="30"/>
      <c r="E182" s="31">
        <v>0</v>
      </c>
      <c r="F182" s="32">
        <v>319</v>
      </c>
      <c r="G182" s="32">
        <v>319</v>
      </c>
      <c r="H182" s="34">
        <v>0</v>
      </c>
      <c r="I182" s="47">
        <v>0</v>
      </c>
      <c r="J182" s="31">
        <v>0</v>
      </c>
      <c r="K182" s="32">
        <v>1126</v>
      </c>
      <c r="L182" s="32">
        <v>1126</v>
      </c>
      <c r="M182" s="33">
        <v>0</v>
      </c>
      <c r="N182" s="34">
        <v>0</v>
      </c>
      <c r="O182" s="52" t="str">
        <f t="shared" si="4"/>
        <v> </v>
      </c>
      <c r="P182" s="52">
        <f t="shared" si="5"/>
        <v>252.97805642633227</v>
      </c>
      <c r="Q182" s="35">
        <v>252.97805642633227</v>
      </c>
      <c r="R182" s="33"/>
      <c r="S182" s="34"/>
    </row>
    <row r="183" spans="1:19" ht="33.75" customHeight="1">
      <c r="A183" s="27" t="s">
        <v>31</v>
      </c>
      <c r="B183" s="28" t="s">
        <v>32</v>
      </c>
      <c r="C183" s="29" t="s">
        <v>658</v>
      </c>
      <c r="D183" s="30"/>
      <c r="E183" s="31">
        <v>0</v>
      </c>
      <c r="F183" s="32">
        <v>507</v>
      </c>
      <c r="G183" s="32">
        <v>507</v>
      </c>
      <c r="H183" s="34">
        <v>0</v>
      </c>
      <c r="I183" s="47">
        <v>0</v>
      </c>
      <c r="J183" s="31">
        <v>0</v>
      </c>
      <c r="K183" s="32">
        <v>440</v>
      </c>
      <c r="L183" s="32">
        <v>440</v>
      </c>
      <c r="M183" s="33">
        <v>0</v>
      </c>
      <c r="N183" s="34">
        <v>0</v>
      </c>
      <c r="O183" s="52" t="str">
        <f t="shared" si="4"/>
        <v> </v>
      </c>
      <c r="P183" s="52">
        <f t="shared" si="5"/>
        <v>-13.214990138067062</v>
      </c>
      <c r="Q183" s="35">
        <v>-13.214990138067062</v>
      </c>
      <c r="R183" s="33"/>
      <c r="S183" s="34"/>
    </row>
    <row r="184" spans="1:19" ht="33.75" customHeight="1">
      <c r="A184" s="27" t="s">
        <v>31</v>
      </c>
      <c r="B184" s="28" t="s">
        <v>32</v>
      </c>
      <c r="C184" s="29" t="s">
        <v>70</v>
      </c>
      <c r="D184" s="30" t="s">
        <v>20</v>
      </c>
      <c r="E184" s="31">
        <v>135562</v>
      </c>
      <c r="F184" s="32">
        <v>105842</v>
      </c>
      <c r="G184" s="32">
        <v>241404</v>
      </c>
      <c r="H184" s="34">
        <v>520298</v>
      </c>
      <c r="I184" s="47">
        <v>447456.28</v>
      </c>
      <c r="J184" s="31">
        <v>153248</v>
      </c>
      <c r="K184" s="32">
        <v>100335</v>
      </c>
      <c r="L184" s="32">
        <v>253583</v>
      </c>
      <c r="M184" s="33">
        <v>715528</v>
      </c>
      <c r="N184" s="34">
        <v>551231.024</v>
      </c>
      <c r="O184" s="52">
        <f t="shared" si="4"/>
        <v>13.046428940263489</v>
      </c>
      <c r="P184" s="52">
        <f t="shared" si="5"/>
        <v>-5.203038491336143</v>
      </c>
      <c r="Q184" s="35">
        <v>5.0450696757303115</v>
      </c>
      <c r="R184" s="33">
        <v>37.522727360089796</v>
      </c>
      <c r="S184" s="34">
        <v>23.19215276182959</v>
      </c>
    </row>
    <row r="185" spans="1:19" ht="33.75" customHeight="1">
      <c r="A185" s="27" t="s">
        <v>31</v>
      </c>
      <c r="B185" s="28" t="s">
        <v>32</v>
      </c>
      <c r="C185" s="29" t="s">
        <v>33</v>
      </c>
      <c r="D185" s="30"/>
      <c r="E185" s="31">
        <v>0</v>
      </c>
      <c r="F185" s="32">
        <v>844500</v>
      </c>
      <c r="G185" s="32">
        <v>844500</v>
      </c>
      <c r="H185" s="34">
        <v>0</v>
      </c>
      <c r="I185" s="47">
        <v>0</v>
      </c>
      <c r="J185" s="31">
        <v>0</v>
      </c>
      <c r="K185" s="32">
        <v>843100</v>
      </c>
      <c r="L185" s="32">
        <v>843100</v>
      </c>
      <c r="M185" s="33">
        <v>0</v>
      </c>
      <c r="N185" s="34">
        <v>0</v>
      </c>
      <c r="O185" s="52" t="str">
        <f t="shared" si="4"/>
        <v> </v>
      </c>
      <c r="P185" s="52">
        <f t="shared" si="5"/>
        <v>-0.165778567199526</v>
      </c>
      <c r="Q185" s="35">
        <v>-0.16577856719952633</v>
      </c>
      <c r="R185" s="33"/>
      <c r="S185" s="34"/>
    </row>
    <row r="186" spans="1:19" ht="33.75" customHeight="1">
      <c r="A186" s="27" t="s">
        <v>31</v>
      </c>
      <c r="B186" s="28" t="s">
        <v>32</v>
      </c>
      <c r="C186" s="29" t="s">
        <v>659</v>
      </c>
      <c r="D186" s="30"/>
      <c r="E186" s="31"/>
      <c r="F186" s="32"/>
      <c r="G186" s="32"/>
      <c r="H186" s="34"/>
      <c r="I186" s="47"/>
      <c r="J186" s="31">
        <v>0</v>
      </c>
      <c r="K186" s="32">
        <v>420</v>
      </c>
      <c r="L186" s="32">
        <v>420</v>
      </c>
      <c r="M186" s="33">
        <v>0</v>
      </c>
      <c r="N186" s="34">
        <v>0</v>
      </c>
      <c r="O186" s="52" t="str">
        <f t="shared" si="4"/>
        <v> </v>
      </c>
      <c r="P186" s="52" t="str">
        <f t="shared" si="5"/>
        <v> </v>
      </c>
      <c r="Q186" s="35"/>
      <c r="R186" s="33"/>
      <c r="S186" s="34"/>
    </row>
    <row r="187" spans="1:19" ht="33.75" customHeight="1">
      <c r="A187" s="27" t="s">
        <v>15</v>
      </c>
      <c r="B187" s="28" t="s">
        <v>652</v>
      </c>
      <c r="C187" s="29" t="s">
        <v>653</v>
      </c>
      <c r="D187" s="30"/>
      <c r="E187" s="31">
        <v>0</v>
      </c>
      <c r="F187" s="32">
        <v>810</v>
      </c>
      <c r="G187" s="32">
        <v>810</v>
      </c>
      <c r="H187" s="34">
        <v>0</v>
      </c>
      <c r="I187" s="47">
        <v>0</v>
      </c>
      <c r="J187" s="31">
        <v>0</v>
      </c>
      <c r="K187" s="32">
        <v>579</v>
      </c>
      <c r="L187" s="32">
        <v>579</v>
      </c>
      <c r="M187" s="33">
        <v>0</v>
      </c>
      <c r="N187" s="34">
        <v>0</v>
      </c>
      <c r="O187" s="52" t="str">
        <f t="shared" si="4"/>
        <v> </v>
      </c>
      <c r="P187" s="52">
        <f t="shared" si="5"/>
        <v>-28.51851851851852</v>
      </c>
      <c r="Q187" s="35">
        <v>-28.51851851851852</v>
      </c>
      <c r="R187" s="33"/>
      <c r="S187" s="34"/>
    </row>
    <row r="188" spans="1:19" ht="33.75" customHeight="1">
      <c r="A188" s="27" t="s">
        <v>15</v>
      </c>
      <c r="B188" s="28" t="s">
        <v>561</v>
      </c>
      <c r="C188" s="29" t="s">
        <v>562</v>
      </c>
      <c r="D188" s="30"/>
      <c r="E188" s="31">
        <v>0</v>
      </c>
      <c r="F188" s="32">
        <v>3180</v>
      </c>
      <c r="G188" s="32">
        <v>3180</v>
      </c>
      <c r="H188" s="34">
        <v>0</v>
      </c>
      <c r="I188" s="47">
        <v>0</v>
      </c>
      <c r="J188" s="31">
        <v>0</v>
      </c>
      <c r="K188" s="32">
        <v>2760</v>
      </c>
      <c r="L188" s="32">
        <v>2760</v>
      </c>
      <c r="M188" s="33">
        <v>0</v>
      </c>
      <c r="N188" s="34">
        <v>0</v>
      </c>
      <c r="O188" s="52" t="str">
        <f t="shared" si="4"/>
        <v> </v>
      </c>
      <c r="P188" s="52">
        <f t="shared" si="5"/>
        <v>-13.207547169811317</v>
      </c>
      <c r="Q188" s="35">
        <v>-13.20754716981132</v>
      </c>
      <c r="R188" s="33"/>
      <c r="S188" s="34"/>
    </row>
    <row r="189" spans="1:19" ht="33.75" customHeight="1">
      <c r="A189" s="27" t="s">
        <v>15</v>
      </c>
      <c r="B189" s="28" t="s">
        <v>710</v>
      </c>
      <c r="C189" s="29" t="s">
        <v>711</v>
      </c>
      <c r="D189" s="30"/>
      <c r="E189" s="31">
        <v>0</v>
      </c>
      <c r="F189" s="32">
        <v>0</v>
      </c>
      <c r="G189" s="32">
        <v>0</v>
      </c>
      <c r="H189" s="34">
        <v>0</v>
      </c>
      <c r="I189" s="47">
        <v>0</v>
      </c>
      <c r="J189" s="31">
        <v>0</v>
      </c>
      <c r="K189" s="32">
        <v>0</v>
      </c>
      <c r="L189" s="32">
        <v>0</v>
      </c>
      <c r="M189" s="33">
        <v>0</v>
      </c>
      <c r="N189" s="34">
        <v>0</v>
      </c>
      <c r="O189" s="52" t="str">
        <f t="shared" si="4"/>
        <v> </v>
      </c>
      <c r="P189" s="52" t="str">
        <f t="shared" si="5"/>
        <v> </v>
      </c>
      <c r="Q189" s="35"/>
      <c r="R189" s="33"/>
      <c r="S189" s="34"/>
    </row>
    <row r="190" spans="1:19" ht="33.75" customHeight="1">
      <c r="A190" s="27" t="s">
        <v>15</v>
      </c>
      <c r="B190" s="28" t="s">
        <v>584</v>
      </c>
      <c r="C190" s="29" t="s">
        <v>585</v>
      </c>
      <c r="D190" s="30"/>
      <c r="E190" s="31">
        <v>0</v>
      </c>
      <c r="F190" s="32">
        <v>688</v>
      </c>
      <c r="G190" s="32">
        <v>688</v>
      </c>
      <c r="H190" s="34">
        <v>0</v>
      </c>
      <c r="I190" s="47">
        <v>0</v>
      </c>
      <c r="J190" s="31">
        <v>0</v>
      </c>
      <c r="K190" s="32">
        <v>2164</v>
      </c>
      <c r="L190" s="32">
        <v>2164</v>
      </c>
      <c r="M190" s="33">
        <v>0</v>
      </c>
      <c r="N190" s="34">
        <v>0</v>
      </c>
      <c r="O190" s="52" t="str">
        <f t="shared" si="4"/>
        <v> </v>
      </c>
      <c r="P190" s="52">
        <f t="shared" si="5"/>
        <v>214.53488372093022</v>
      </c>
      <c r="Q190" s="35">
        <v>214.53488372093022</v>
      </c>
      <c r="R190" s="33"/>
      <c r="S190" s="34"/>
    </row>
    <row r="191" spans="1:19" ht="33.75" customHeight="1">
      <c r="A191" s="27" t="s">
        <v>15</v>
      </c>
      <c r="B191" s="28" t="s">
        <v>528</v>
      </c>
      <c r="C191" s="29" t="s">
        <v>529</v>
      </c>
      <c r="D191" s="30" t="s">
        <v>18</v>
      </c>
      <c r="E191" s="31">
        <v>0</v>
      </c>
      <c r="F191" s="32">
        <v>3850</v>
      </c>
      <c r="G191" s="32">
        <v>3850</v>
      </c>
      <c r="H191" s="34">
        <v>0</v>
      </c>
      <c r="I191" s="47">
        <v>0</v>
      </c>
      <c r="J191" s="31">
        <v>0</v>
      </c>
      <c r="K191" s="32">
        <v>3647</v>
      </c>
      <c r="L191" s="32">
        <v>3647</v>
      </c>
      <c r="M191" s="33">
        <v>0</v>
      </c>
      <c r="N191" s="34">
        <v>0</v>
      </c>
      <c r="O191" s="52" t="str">
        <f t="shared" si="4"/>
        <v> </v>
      </c>
      <c r="P191" s="52">
        <f t="shared" si="5"/>
        <v>-5.272727272727273</v>
      </c>
      <c r="Q191" s="35">
        <v>-5.2727272727272725</v>
      </c>
      <c r="R191" s="33"/>
      <c r="S191" s="34"/>
    </row>
    <row r="192" spans="1:19" ht="33.75" customHeight="1">
      <c r="A192" s="27" t="s">
        <v>15</v>
      </c>
      <c r="B192" s="28" t="s">
        <v>264</v>
      </c>
      <c r="C192" s="29" t="s">
        <v>265</v>
      </c>
      <c r="D192" s="30" t="s">
        <v>20</v>
      </c>
      <c r="E192" s="31">
        <v>7942</v>
      </c>
      <c r="F192" s="32">
        <v>12681</v>
      </c>
      <c r="G192" s="32">
        <v>20623</v>
      </c>
      <c r="H192" s="34">
        <v>15378</v>
      </c>
      <c r="I192" s="47">
        <v>15378</v>
      </c>
      <c r="J192" s="31">
        <v>10530</v>
      </c>
      <c r="K192" s="32">
        <v>11276</v>
      </c>
      <c r="L192" s="32">
        <v>21806</v>
      </c>
      <c r="M192" s="33">
        <v>20406</v>
      </c>
      <c r="N192" s="34">
        <v>20406</v>
      </c>
      <c r="O192" s="52">
        <f t="shared" si="4"/>
        <v>32.58625031478217</v>
      </c>
      <c r="P192" s="52">
        <f t="shared" si="5"/>
        <v>-11.079567857424488</v>
      </c>
      <c r="Q192" s="35">
        <v>5.736313824370848</v>
      </c>
      <c r="R192" s="33">
        <v>32.696059305501365</v>
      </c>
      <c r="S192" s="34">
        <v>32.696059305501365</v>
      </c>
    </row>
    <row r="193" spans="1:19" ht="33.75" customHeight="1">
      <c r="A193" s="27" t="s">
        <v>15</v>
      </c>
      <c r="B193" s="28" t="s">
        <v>264</v>
      </c>
      <c r="C193" s="29" t="s">
        <v>550</v>
      </c>
      <c r="D193" s="30" t="s">
        <v>18</v>
      </c>
      <c r="E193" s="31">
        <v>0</v>
      </c>
      <c r="F193" s="32">
        <v>2357</v>
      </c>
      <c r="G193" s="32">
        <v>2357</v>
      </c>
      <c r="H193" s="34">
        <v>0</v>
      </c>
      <c r="I193" s="47">
        <v>0</v>
      </c>
      <c r="J193" s="31">
        <v>0</v>
      </c>
      <c r="K193" s="32">
        <v>3314</v>
      </c>
      <c r="L193" s="32">
        <v>3314</v>
      </c>
      <c r="M193" s="33">
        <v>0</v>
      </c>
      <c r="N193" s="34">
        <v>0</v>
      </c>
      <c r="O193" s="52" t="str">
        <f t="shared" si="4"/>
        <v> </v>
      </c>
      <c r="P193" s="52">
        <f t="shared" si="5"/>
        <v>40.60246075519729</v>
      </c>
      <c r="Q193" s="35">
        <v>40.602460755197285</v>
      </c>
      <c r="R193" s="33"/>
      <c r="S193" s="34"/>
    </row>
    <row r="194" spans="1:19" ht="33.75" customHeight="1">
      <c r="A194" s="27" t="s">
        <v>15</v>
      </c>
      <c r="B194" s="28" t="s">
        <v>597</v>
      </c>
      <c r="C194" s="29" t="s">
        <v>598</v>
      </c>
      <c r="D194" s="30" t="s">
        <v>18</v>
      </c>
      <c r="E194" s="31">
        <v>0</v>
      </c>
      <c r="F194" s="32">
        <v>1027</v>
      </c>
      <c r="G194" s="32">
        <v>1027</v>
      </c>
      <c r="H194" s="34">
        <v>0</v>
      </c>
      <c r="I194" s="47">
        <v>0</v>
      </c>
      <c r="J194" s="31">
        <v>0</v>
      </c>
      <c r="K194" s="32">
        <v>1843</v>
      </c>
      <c r="L194" s="32">
        <v>1843</v>
      </c>
      <c r="M194" s="33">
        <v>0</v>
      </c>
      <c r="N194" s="34">
        <v>0</v>
      </c>
      <c r="O194" s="52" t="str">
        <f t="shared" si="4"/>
        <v> </v>
      </c>
      <c r="P194" s="52">
        <f t="shared" si="5"/>
        <v>79.45472249269719</v>
      </c>
      <c r="Q194" s="35">
        <v>79.45472249269717</v>
      </c>
      <c r="R194" s="33"/>
      <c r="S194" s="34"/>
    </row>
    <row r="195" spans="1:19" ht="33.75" customHeight="1">
      <c r="A195" s="27" t="s">
        <v>15</v>
      </c>
      <c r="B195" s="28" t="s">
        <v>149</v>
      </c>
      <c r="C195" s="29" t="s">
        <v>150</v>
      </c>
      <c r="D195" s="30"/>
      <c r="E195" s="31">
        <v>23373</v>
      </c>
      <c r="F195" s="32">
        <v>25513</v>
      </c>
      <c r="G195" s="32">
        <v>48886</v>
      </c>
      <c r="H195" s="34">
        <v>112615</v>
      </c>
      <c r="I195" s="47">
        <v>112615</v>
      </c>
      <c r="J195" s="31">
        <v>31291</v>
      </c>
      <c r="K195" s="32">
        <v>24484</v>
      </c>
      <c r="L195" s="32">
        <v>55775</v>
      </c>
      <c r="M195" s="33">
        <v>147850.5</v>
      </c>
      <c r="N195" s="34">
        <v>147850.5</v>
      </c>
      <c r="O195" s="52">
        <f t="shared" si="4"/>
        <v>33.87669533222093</v>
      </c>
      <c r="P195" s="52">
        <f t="shared" si="5"/>
        <v>-4.033237957119895</v>
      </c>
      <c r="Q195" s="35">
        <v>14.091969070899642</v>
      </c>
      <c r="R195" s="33">
        <v>31.288460684633485</v>
      </c>
      <c r="S195" s="34">
        <v>31.288460684633485</v>
      </c>
    </row>
    <row r="196" spans="1:19" ht="33.75" customHeight="1">
      <c r="A196" s="27" t="s">
        <v>15</v>
      </c>
      <c r="B196" s="28" t="s">
        <v>55</v>
      </c>
      <c r="C196" s="29" t="s">
        <v>56</v>
      </c>
      <c r="D196" s="30"/>
      <c r="E196" s="31">
        <v>0</v>
      </c>
      <c r="F196" s="32">
        <v>588406</v>
      </c>
      <c r="G196" s="32">
        <v>588406</v>
      </c>
      <c r="H196" s="34">
        <v>0</v>
      </c>
      <c r="I196" s="47">
        <v>0</v>
      </c>
      <c r="J196" s="31">
        <v>0</v>
      </c>
      <c r="K196" s="32">
        <v>336687</v>
      </c>
      <c r="L196" s="32">
        <v>336687</v>
      </c>
      <c r="M196" s="33">
        <v>0</v>
      </c>
      <c r="N196" s="34">
        <v>0</v>
      </c>
      <c r="O196" s="52" t="str">
        <f t="shared" si="4"/>
        <v> </v>
      </c>
      <c r="P196" s="52">
        <f t="shared" si="5"/>
        <v>-42.779815297600635</v>
      </c>
      <c r="Q196" s="35">
        <v>-42.779815297600635</v>
      </c>
      <c r="R196" s="33"/>
      <c r="S196" s="34"/>
    </row>
    <row r="197" spans="1:19" ht="33.75" customHeight="1">
      <c r="A197" s="27" t="s">
        <v>15</v>
      </c>
      <c r="B197" s="28" t="s">
        <v>55</v>
      </c>
      <c r="C197" s="29" t="s">
        <v>436</v>
      </c>
      <c r="D197" s="30" t="s">
        <v>20</v>
      </c>
      <c r="E197" s="31">
        <v>1077</v>
      </c>
      <c r="F197" s="32">
        <v>7419</v>
      </c>
      <c r="G197" s="32">
        <v>8496</v>
      </c>
      <c r="H197" s="34">
        <v>2013</v>
      </c>
      <c r="I197" s="47">
        <v>1711.05</v>
      </c>
      <c r="J197" s="31">
        <v>2182</v>
      </c>
      <c r="K197" s="32">
        <v>6297</v>
      </c>
      <c r="L197" s="32">
        <v>8479</v>
      </c>
      <c r="M197" s="33">
        <v>3887</v>
      </c>
      <c r="N197" s="34">
        <v>3303.95</v>
      </c>
      <c r="O197" s="52">
        <f t="shared" si="4"/>
        <v>102.59981429897866</v>
      </c>
      <c r="P197" s="52">
        <f t="shared" si="5"/>
        <v>-15.123331985442778</v>
      </c>
      <c r="Q197" s="35">
        <v>-0.20009416195856874</v>
      </c>
      <c r="R197" s="33">
        <v>93.09488325881769</v>
      </c>
      <c r="S197" s="34">
        <v>93.09488325881769</v>
      </c>
    </row>
    <row r="198" spans="1:19" ht="33.75" customHeight="1">
      <c r="A198" s="27" t="s">
        <v>15</v>
      </c>
      <c r="B198" s="28" t="s">
        <v>161</v>
      </c>
      <c r="C198" s="29" t="s">
        <v>461</v>
      </c>
      <c r="D198" s="30" t="s">
        <v>20</v>
      </c>
      <c r="E198" s="31">
        <v>5024</v>
      </c>
      <c r="F198" s="32">
        <v>0</v>
      </c>
      <c r="G198" s="32">
        <v>5024</v>
      </c>
      <c r="H198" s="34">
        <v>38376</v>
      </c>
      <c r="I198" s="47">
        <v>27965.52</v>
      </c>
      <c r="J198" s="31">
        <v>7026</v>
      </c>
      <c r="K198" s="32">
        <v>0</v>
      </c>
      <c r="L198" s="32">
        <v>7026</v>
      </c>
      <c r="M198" s="33">
        <v>54020</v>
      </c>
      <c r="N198" s="34">
        <v>39434.6</v>
      </c>
      <c r="O198" s="52">
        <f t="shared" si="4"/>
        <v>39.84872611464969</v>
      </c>
      <c r="P198" s="52" t="str">
        <f t="shared" si="5"/>
        <v> </v>
      </c>
      <c r="Q198" s="35">
        <v>39.84872611464968</v>
      </c>
      <c r="R198" s="33">
        <v>40.76506149676881</v>
      </c>
      <c r="S198" s="34">
        <v>41.0115027362266</v>
      </c>
    </row>
    <row r="199" spans="1:19" ht="33.75" customHeight="1">
      <c r="A199" s="27" t="s">
        <v>15</v>
      </c>
      <c r="B199" s="28" t="s">
        <v>161</v>
      </c>
      <c r="C199" s="29" t="s">
        <v>258</v>
      </c>
      <c r="D199" s="30" t="s">
        <v>20</v>
      </c>
      <c r="E199" s="31">
        <v>1331</v>
      </c>
      <c r="F199" s="32">
        <v>11664</v>
      </c>
      <c r="G199" s="32">
        <v>12995</v>
      </c>
      <c r="H199" s="34">
        <v>7725</v>
      </c>
      <c r="I199" s="47">
        <v>5632.5</v>
      </c>
      <c r="J199" s="31">
        <v>4659</v>
      </c>
      <c r="K199" s="32">
        <v>17493</v>
      </c>
      <c r="L199" s="32">
        <v>22152</v>
      </c>
      <c r="M199" s="33">
        <v>25110</v>
      </c>
      <c r="N199" s="34">
        <v>18330.3</v>
      </c>
      <c r="O199" s="52">
        <f t="shared" si="4"/>
        <v>250.0375657400451</v>
      </c>
      <c r="P199" s="52">
        <f t="shared" si="5"/>
        <v>49.97427983539096</v>
      </c>
      <c r="Q199" s="35">
        <v>70.46556367833782</v>
      </c>
      <c r="R199" s="33">
        <v>225.04854368932035</v>
      </c>
      <c r="S199" s="34">
        <v>225.43808255659118</v>
      </c>
    </row>
    <row r="200" spans="1:19" ht="33.75" customHeight="1">
      <c r="A200" s="27" t="s">
        <v>15</v>
      </c>
      <c r="B200" s="28" t="s">
        <v>161</v>
      </c>
      <c r="C200" s="29" t="s">
        <v>162</v>
      </c>
      <c r="D200" s="30" t="s">
        <v>20</v>
      </c>
      <c r="E200" s="31">
        <v>12769</v>
      </c>
      <c r="F200" s="32">
        <v>31416</v>
      </c>
      <c r="G200" s="32">
        <v>44185</v>
      </c>
      <c r="H200" s="34">
        <v>73458</v>
      </c>
      <c r="I200" s="47">
        <v>53556.03</v>
      </c>
      <c r="J200" s="31">
        <v>15245</v>
      </c>
      <c r="K200" s="32">
        <v>34137</v>
      </c>
      <c r="L200" s="32">
        <v>49382</v>
      </c>
      <c r="M200" s="33">
        <v>85932</v>
      </c>
      <c r="N200" s="34">
        <v>62730.36</v>
      </c>
      <c r="O200" s="52">
        <f t="shared" si="4"/>
        <v>19.39071188033519</v>
      </c>
      <c r="P200" s="52">
        <f t="shared" si="5"/>
        <v>8.661191749427033</v>
      </c>
      <c r="Q200" s="35">
        <v>11.761910150503564</v>
      </c>
      <c r="R200" s="33">
        <v>16.9811320754717</v>
      </c>
      <c r="S200" s="34">
        <v>17.130339944913768</v>
      </c>
    </row>
    <row r="201" spans="1:19" ht="33.75" customHeight="1">
      <c r="A201" s="27" t="s">
        <v>15</v>
      </c>
      <c r="B201" s="28" t="s">
        <v>430</v>
      </c>
      <c r="C201" s="29" t="s">
        <v>431</v>
      </c>
      <c r="D201" s="30" t="s">
        <v>18</v>
      </c>
      <c r="E201" s="31">
        <v>0</v>
      </c>
      <c r="F201" s="32">
        <v>6631</v>
      </c>
      <c r="G201" s="32">
        <v>6631</v>
      </c>
      <c r="H201" s="34">
        <v>0</v>
      </c>
      <c r="I201" s="47">
        <v>0</v>
      </c>
      <c r="J201" s="31">
        <v>0</v>
      </c>
      <c r="K201" s="32">
        <v>8860</v>
      </c>
      <c r="L201" s="32">
        <v>8860</v>
      </c>
      <c r="M201" s="33">
        <v>0</v>
      </c>
      <c r="N201" s="34">
        <v>0</v>
      </c>
      <c r="O201" s="52" t="str">
        <f t="shared" si="4"/>
        <v> </v>
      </c>
      <c r="P201" s="52">
        <f t="shared" si="5"/>
        <v>33.61483939074046</v>
      </c>
      <c r="Q201" s="35">
        <v>33.614839390740464</v>
      </c>
      <c r="R201" s="33"/>
      <c r="S201" s="34"/>
    </row>
    <row r="202" spans="1:19" ht="33.75" customHeight="1">
      <c r="A202" s="27" t="s">
        <v>15</v>
      </c>
      <c r="B202" s="28" t="s">
        <v>377</v>
      </c>
      <c r="C202" s="29" t="s">
        <v>54</v>
      </c>
      <c r="D202" s="30" t="s">
        <v>18</v>
      </c>
      <c r="E202" s="31">
        <v>0</v>
      </c>
      <c r="F202" s="32">
        <v>14374</v>
      </c>
      <c r="G202" s="32">
        <v>14374</v>
      </c>
      <c r="H202" s="34">
        <v>0</v>
      </c>
      <c r="I202" s="47">
        <v>0</v>
      </c>
      <c r="J202" s="31">
        <v>0</v>
      </c>
      <c r="K202" s="32">
        <v>11959</v>
      </c>
      <c r="L202" s="32">
        <v>11959</v>
      </c>
      <c r="M202" s="33">
        <v>0</v>
      </c>
      <c r="N202" s="34">
        <v>0</v>
      </c>
      <c r="O202" s="52" t="str">
        <f aca="true" t="shared" si="6" ref="O202:O265">IF(E202&gt;0,(J202/E202-1)*100," ")</f>
        <v> </v>
      </c>
      <c r="P202" s="52">
        <f aca="true" t="shared" si="7" ref="P202:P265">IF(F202&gt;0,(K202/F202-1)*100," ")</f>
        <v>-16.8011687769584</v>
      </c>
      <c r="Q202" s="35">
        <v>-16.8011687769584</v>
      </c>
      <c r="R202" s="33"/>
      <c r="S202" s="34"/>
    </row>
    <row r="203" spans="1:19" ht="33.75" customHeight="1">
      <c r="A203" s="27" t="s">
        <v>15</v>
      </c>
      <c r="B203" s="28" t="s">
        <v>377</v>
      </c>
      <c r="C203" s="29" t="s">
        <v>605</v>
      </c>
      <c r="D203" s="30" t="s">
        <v>18</v>
      </c>
      <c r="E203" s="31">
        <v>0</v>
      </c>
      <c r="F203" s="32">
        <v>6452</v>
      </c>
      <c r="G203" s="32">
        <v>6452</v>
      </c>
      <c r="H203" s="34">
        <v>0</v>
      </c>
      <c r="I203" s="47">
        <v>0</v>
      </c>
      <c r="J203" s="31">
        <v>0</v>
      </c>
      <c r="K203" s="32">
        <v>1790</v>
      </c>
      <c r="L203" s="32">
        <v>1790</v>
      </c>
      <c r="M203" s="33">
        <v>0</v>
      </c>
      <c r="N203" s="34">
        <v>0</v>
      </c>
      <c r="O203" s="52" t="str">
        <f t="shared" si="6"/>
        <v> </v>
      </c>
      <c r="P203" s="52">
        <f t="shared" si="7"/>
        <v>-72.25666460012398</v>
      </c>
      <c r="Q203" s="35">
        <v>-72.25666460012398</v>
      </c>
      <c r="R203" s="33"/>
      <c r="S203" s="34"/>
    </row>
    <row r="204" spans="1:19" ht="33.75" customHeight="1">
      <c r="A204" s="27" t="s">
        <v>15</v>
      </c>
      <c r="B204" s="28" t="s">
        <v>194</v>
      </c>
      <c r="C204" s="29" t="s">
        <v>195</v>
      </c>
      <c r="D204" s="30"/>
      <c r="E204" s="31">
        <v>0</v>
      </c>
      <c r="F204" s="32">
        <v>41650</v>
      </c>
      <c r="G204" s="32">
        <v>41650</v>
      </c>
      <c r="H204" s="34">
        <v>0</v>
      </c>
      <c r="I204" s="47">
        <v>0</v>
      </c>
      <c r="J204" s="31">
        <v>0</v>
      </c>
      <c r="K204" s="32">
        <v>35162</v>
      </c>
      <c r="L204" s="32">
        <v>35162</v>
      </c>
      <c r="M204" s="33">
        <v>0</v>
      </c>
      <c r="N204" s="34">
        <v>0</v>
      </c>
      <c r="O204" s="52" t="str">
        <f t="shared" si="6"/>
        <v> </v>
      </c>
      <c r="P204" s="52">
        <f t="shared" si="7"/>
        <v>-15.57743097238895</v>
      </c>
      <c r="Q204" s="35">
        <v>-15.577430972388957</v>
      </c>
      <c r="R204" s="33"/>
      <c r="S204" s="34"/>
    </row>
    <row r="205" spans="1:19" ht="33.75" customHeight="1">
      <c r="A205" s="27" t="s">
        <v>15</v>
      </c>
      <c r="B205" s="28" t="s">
        <v>634</v>
      </c>
      <c r="C205" s="29" t="s">
        <v>635</v>
      </c>
      <c r="D205" s="30"/>
      <c r="E205" s="31">
        <v>0</v>
      </c>
      <c r="F205" s="32">
        <v>1275</v>
      </c>
      <c r="G205" s="32">
        <v>1275</v>
      </c>
      <c r="H205" s="34">
        <v>0</v>
      </c>
      <c r="I205" s="47">
        <v>0</v>
      </c>
      <c r="J205" s="31">
        <v>0</v>
      </c>
      <c r="K205" s="32">
        <v>1335</v>
      </c>
      <c r="L205" s="32">
        <v>1335</v>
      </c>
      <c r="M205" s="33">
        <v>0</v>
      </c>
      <c r="N205" s="34">
        <v>0</v>
      </c>
      <c r="O205" s="52" t="str">
        <f t="shared" si="6"/>
        <v> </v>
      </c>
      <c r="P205" s="52">
        <f t="shared" si="7"/>
        <v>4.705882352941182</v>
      </c>
      <c r="Q205" s="35">
        <v>4.705882352941177</v>
      </c>
      <c r="R205" s="33"/>
      <c r="S205" s="34"/>
    </row>
    <row r="206" spans="1:19" ht="33.75" customHeight="1">
      <c r="A206" s="27" t="s">
        <v>15</v>
      </c>
      <c r="B206" s="28" t="s">
        <v>650</v>
      </c>
      <c r="C206" s="29" t="s">
        <v>651</v>
      </c>
      <c r="D206" s="30" t="s">
        <v>18</v>
      </c>
      <c r="E206" s="31">
        <v>0</v>
      </c>
      <c r="F206" s="32">
        <v>432</v>
      </c>
      <c r="G206" s="32">
        <v>432</v>
      </c>
      <c r="H206" s="34">
        <v>0</v>
      </c>
      <c r="I206" s="47">
        <v>0</v>
      </c>
      <c r="J206" s="31">
        <v>0</v>
      </c>
      <c r="K206" s="32">
        <v>667</v>
      </c>
      <c r="L206" s="32">
        <v>667</v>
      </c>
      <c r="M206" s="33">
        <v>0</v>
      </c>
      <c r="N206" s="34">
        <v>0</v>
      </c>
      <c r="O206" s="52" t="str">
        <f t="shared" si="6"/>
        <v> </v>
      </c>
      <c r="P206" s="52">
        <f t="shared" si="7"/>
        <v>54.39814814814814</v>
      </c>
      <c r="Q206" s="35">
        <v>54.39814814814815</v>
      </c>
      <c r="R206" s="33"/>
      <c r="S206" s="34"/>
    </row>
    <row r="207" spans="1:19" ht="33.75" customHeight="1">
      <c r="A207" s="27" t="s">
        <v>15</v>
      </c>
      <c r="B207" s="28" t="s">
        <v>432</v>
      </c>
      <c r="C207" s="29" t="s">
        <v>433</v>
      </c>
      <c r="D207" s="30" t="s">
        <v>18</v>
      </c>
      <c r="E207" s="31">
        <v>0</v>
      </c>
      <c r="F207" s="32">
        <v>2701</v>
      </c>
      <c r="G207" s="32">
        <v>2701</v>
      </c>
      <c r="H207" s="34">
        <v>0</v>
      </c>
      <c r="I207" s="47">
        <v>0</v>
      </c>
      <c r="J207" s="31">
        <v>0</v>
      </c>
      <c r="K207" s="32">
        <v>8674</v>
      </c>
      <c r="L207" s="32">
        <v>8674</v>
      </c>
      <c r="M207" s="33">
        <v>0</v>
      </c>
      <c r="N207" s="34">
        <v>0</v>
      </c>
      <c r="O207" s="52" t="str">
        <f t="shared" si="6"/>
        <v> </v>
      </c>
      <c r="P207" s="52">
        <f t="shared" si="7"/>
        <v>221.14031840059235</v>
      </c>
      <c r="Q207" s="35">
        <v>221.14031840059235</v>
      </c>
      <c r="R207" s="33"/>
      <c r="S207" s="34"/>
    </row>
    <row r="208" spans="1:19" ht="33.75" customHeight="1">
      <c r="A208" s="27" t="s">
        <v>15</v>
      </c>
      <c r="B208" s="28" t="s">
        <v>432</v>
      </c>
      <c r="C208" s="29" t="s">
        <v>673</v>
      </c>
      <c r="D208" s="30" t="s">
        <v>18</v>
      </c>
      <c r="E208" s="31">
        <v>0</v>
      </c>
      <c r="F208" s="32">
        <v>233</v>
      </c>
      <c r="G208" s="32">
        <v>233</v>
      </c>
      <c r="H208" s="34">
        <v>0</v>
      </c>
      <c r="I208" s="47">
        <v>0</v>
      </c>
      <c r="J208" s="31">
        <v>0</v>
      </c>
      <c r="K208" s="32">
        <v>12</v>
      </c>
      <c r="L208" s="32">
        <v>12</v>
      </c>
      <c r="M208" s="33">
        <v>0</v>
      </c>
      <c r="N208" s="34">
        <v>0</v>
      </c>
      <c r="O208" s="52" t="str">
        <f t="shared" si="6"/>
        <v> </v>
      </c>
      <c r="P208" s="52">
        <f t="shared" si="7"/>
        <v>-94.84978540772532</v>
      </c>
      <c r="Q208" s="35">
        <v>-94.84978540772532</v>
      </c>
      <c r="R208" s="33"/>
      <c r="S208" s="34"/>
    </row>
    <row r="209" spans="1:19" ht="33.75" customHeight="1">
      <c r="A209" s="27" t="s">
        <v>15</v>
      </c>
      <c r="B209" s="28" t="s">
        <v>432</v>
      </c>
      <c r="C209" s="29" t="s">
        <v>709</v>
      </c>
      <c r="D209" s="30" t="s">
        <v>20</v>
      </c>
      <c r="E209" s="31">
        <v>0</v>
      </c>
      <c r="F209" s="32">
        <v>0</v>
      </c>
      <c r="G209" s="32">
        <v>0</v>
      </c>
      <c r="H209" s="34"/>
      <c r="I209" s="47"/>
      <c r="J209" s="31">
        <v>0</v>
      </c>
      <c r="K209" s="32">
        <v>0</v>
      </c>
      <c r="L209" s="32">
        <v>0</v>
      </c>
      <c r="M209" s="33"/>
      <c r="N209" s="34"/>
      <c r="O209" s="52" t="str">
        <f t="shared" si="6"/>
        <v> </v>
      </c>
      <c r="P209" s="52" t="str">
        <f t="shared" si="7"/>
        <v> </v>
      </c>
      <c r="Q209" s="35"/>
      <c r="R209" s="33"/>
      <c r="S209" s="34"/>
    </row>
    <row r="210" spans="1:19" ht="33.75" customHeight="1">
      <c r="A210" s="27" t="s">
        <v>15</v>
      </c>
      <c r="B210" s="28" t="s">
        <v>432</v>
      </c>
      <c r="C210" s="29" t="s">
        <v>582</v>
      </c>
      <c r="D210" s="30" t="s">
        <v>18</v>
      </c>
      <c r="E210" s="31">
        <v>0</v>
      </c>
      <c r="F210" s="32">
        <v>691</v>
      </c>
      <c r="G210" s="32">
        <v>691</v>
      </c>
      <c r="H210" s="34">
        <v>0</v>
      </c>
      <c r="I210" s="47">
        <v>0</v>
      </c>
      <c r="J210" s="31">
        <v>0</v>
      </c>
      <c r="K210" s="32">
        <v>2183</v>
      </c>
      <c r="L210" s="32">
        <v>2183</v>
      </c>
      <c r="M210" s="33">
        <v>0</v>
      </c>
      <c r="N210" s="34">
        <v>0</v>
      </c>
      <c r="O210" s="52" t="str">
        <f t="shared" si="6"/>
        <v> </v>
      </c>
      <c r="P210" s="52">
        <f t="shared" si="7"/>
        <v>215.91895803183792</v>
      </c>
      <c r="Q210" s="35">
        <v>215.91895803183792</v>
      </c>
      <c r="R210" s="33"/>
      <c r="S210" s="34"/>
    </row>
    <row r="211" spans="1:19" ht="33.75" customHeight="1">
      <c r="A211" s="27" t="s">
        <v>15</v>
      </c>
      <c r="B211" s="28" t="s">
        <v>499</v>
      </c>
      <c r="C211" s="29" t="s">
        <v>54</v>
      </c>
      <c r="D211" s="30" t="s">
        <v>20</v>
      </c>
      <c r="E211" s="31">
        <v>984</v>
      </c>
      <c r="F211" s="32">
        <v>5481</v>
      </c>
      <c r="G211" s="32">
        <v>6465</v>
      </c>
      <c r="H211" s="34">
        <v>2607</v>
      </c>
      <c r="I211" s="47">
        <v>2215.95</v>
      </c>
      <c r="J211" s="31">
        <v>1054</v>
      </c>
      <c r="K211" s="32">
        <v>3324</v>
      </c>
      <c r="L211" s="32">
        <v>4378</v>
      </c>
      <c r="M211" s="33">
        <v>2700</v>
      </c>
      <c r="N211" s="34">
        <v>2295</v>
      </c>
      <c r="O211" s="52">
        <f t="shared" si="6"/>
        <v>7.113821138211374</v>
      </c>
      <c r="P211" s="52">
        <f t="shared" si="7"/>
        <v>-39.35413245758074</v>
      </c>
      <c r="Q211" s="35">
        <v>-32.2815158546017</v>
      </c>
      <c r="R211" s="33">
        <v>3.567318757192175</v>
      </c>
      <c r="S211" s="34">
        <v>3.567318757192183</v>
      </c>
    </row>
    <row r="212" spans="1:19" ht="33.75" customHeight="1">
      <c r="A212" s="27" t="s">
        <v>15</v>
      </c>
      <c r="B212" s="28" t="s">
        <v>534</v>
      </c>
      <c r="C212" s="29" t="s">
        <v>535</v>
      </c>
      <c r="D212" s="30"/>
      <c r="E212" s="31">
        <v>0</v>
      </c>
      <c r="F212" s="32">
        <v>4345</v>
      </c>
      <c r="G212" s="32">
        <v>4345</v>
      </c>
      <c r="H212" s="34">
        <v>0</v>
      </c>
      <c r="I212" s="47">
        <v>0</v>
      </c>
      <c r="J212" s="31">
        <v>0</v>
      </c>
      <c r="K212" s="32">
        <v>3488</v>
      </c>
      <c r="L212" s="32">
        <v>3488</v>
      </c>
      <c r="M212" s="33">
        <v>0</v>
      </c>
      <c r="N212" s="34">
        <v>0</v>
      </c>
      <c r="O212" s="52" t="str">
        <f t="shared" si="6"/>
        <v> </v>
      </c>
      <c r="P212" s="52">
        <f t="shared" si="7"/>
        <v>-19.723820483314157</v>
      </c>
      <c r="Q212" s="35">
        <v>-19.723820483314153</v>
      </c>
      <c r="R212" s="33"/>
      <c r="S212" s="34"/>
    </row>
    <row r="213" spans="1:19" ht="33.75" customHeight="1">
      <c r="A213" s="27" t="s">
        <v>15</v>
      </c>
      <c r="B213" s="28" t="s">
        <v>629</v>
      </c>
      <c r="C213" s="29" t="s">
        <v>630</v>
      </c>
      <c r="D213" s="30" t="s">
        <v>18</v>
      </c>
      <c r="E213" s="31">
        <v>0</v>
      </c>
      <c r="F213" s="32">
        <v>1383</v>
      </c>
      <c r="G213" s="32">
        <v>1383</v>
      </c>
      <c r="H213" s="34">
        <v>0</v>
      </c>
      <c r="I213" s="47">
        <v>0</v>
      </c>
      <c r="J213" s="31">
        <v>0</v>
      </c>
      <c r="K213" s="32">
        <v>1368</v>
      </c>
      <c r="L213" s="32">
        <v>1368</v>
      </c>
      <c r="M213" s="33">
        <v>0</v>
      </c>
      <c r="N213" s="34">
        <v>0</v>
      </c>
      <c r="O213" s="52" t="str">
        <f t="shared" si="6"/>
        <v> </v>
      </c>
      <c r="P213" s="52">
        <f t="shared" si="7"/>
        <v>-1.0845986984815648</v>
      </c>
      <c r="Q213" s="35">
        <v>-1.0845986984815619</v>
      </c>
      <c r="R213" s="33"/>
      <c r="S213" s="34"/>
    </row>
    <row r="214" spans="1:19" ht="33.75" customHeight="1">
      <c r="A214" s="27" t="s">
        <v>15</v>
      </c>
      <c r="B214" s="28" t="s">
        <v>434</v>
      </c>
      <c r="C214" s="29" t="s">
        <v>435</v>
      </c>
      <c r="D214" s="30" t="s">
        <v>20</v>
      </c>
      <c r="E214" s="31">
        <v>2748</v>
      </c>
      <c r="F214" s="32">
        <v>4973</v>
      </c>
      <c r="G214" s="32">
        <v>7721</v>
      </c>
      <c r="H214" s="34">
        <v>12742.5</v>
      </c>
      <c r="I214" s="47">
        <v>10831.125</v>
      </c>
      <c r="J214" s="31">
        <v>3540</v>
      </c>
      <c r="K214" s="32">
        <v>5000</v>
      </c>
      <c r="L214" s="32">
        <v>8540</v>
      </c>
      <c r="M214" s="33">
        <v>16422</v>
      </c>
      <c r="N214" s="34">
        <v>13958.7</v>
      </c>
      <c r="O214" s="52">
        <f t="shared" si="6"/>
        <v>28.82096069868996</v>
      </c>
      <c r="P214" s="52">
        <f t="shared" si="7"/>
        <v>0.5429318318922238</v>
      </c>
      <c r="Q214" s="35">
        <v>10.607434270172257</v>
      </c>
      <c r="R214" s="33">
        <v>28.875809299587996</v>
      </c>
      <c r="S214" s="34">
        <v>28.875809299588003</v>
      </c>
    </row>
    <row r="215" spans="1:19" ht="33.75" customHeight="1">
      <c r="A215" s="27" t="s">
        <v>15</v>
      </c>
      <c r="B215" s="28" t="s">
        <v>290</v>
      </c>
      <c r="C215" s="29" t="s">
        <v>291</v>
      </c>
      <c r="D215" s="30" t="s">
        <v>20</v>
      </c>
      <c r="E215" s="31">
        <v>7284</v>
      </c>
      <c r="F215" s="32">
        <v>9436</v>
      </c>
      <c r="G215" s="32">
        <v>16720</v>
      </c>
      <c r="H215" s="34">
        <v>21277.5</v>
      </c>
      <c r="I215" s="47">
        <v>18085.875</v>
      </c>
      <c r="J215" s="31">
        <v>9164</v>
      </c>
      <c r="K215" s="32">
        <v>9185</v>
      </c>
      <c r="L215" s="32">
        <v>18349</v>
      </c>
      <c r="M215" s="33">
        <v>26251.5</v>
      </c>
      <c r="N215" s="34">
        <v>22313.775</v>
      </c>
      <c r="O215" s="52">
        <f t="shared" si="6"/>
        <v>25.809994508511803</v>
      </c>
      <c r="P215" s="52">
        <f t="shared" si="7"/>
        <v>-2.6600254345061414</v>
      </c>
      <c r="Q215" s="35">
        <v>9.742822966507177</v>
      </c>
      <c r="R215" s="33">
        <v>23.37680648572436</v>
      </c>
      <c r="S215" s="34">
        <v>23.376806485724362</v>
      </c>
    </row>
    <row r="216" spans="1:19" ht="33.75" customHeight="1">
      <c r="A216" s="27" t="s">
        <v>15</v>
      </c>
      <c r="B216" s="28" t="s">
        <v>455</v>
      </c>
      <c r="C216" s="29" t="s">
        <v>456</v>
      </c>
      <c r="D216" s="30" t="s">
        <v>20</v>
      </c>
      <c r="E216" s="31">
        <v>806</v>
      </c>
      <c r="F216" s="32">
        <v>2616</v>
      </c>
      <c r="G216" s="32">
        <v>3422</v>
      </c>
      <c r="H216" s="34">
        <v>3885</v>
      </c>
      <c r="I216" s="47">
        <v>3885</v>
      </c>
      <c r="J216" s="31">
        <v>1774</v>
      </c>
      <c r="K216" s="32">
        <v>5454</v>
      </c>
      <c r="L216" s="32">
        <v>7228</v>
      </c>
      <c r="M216" s="33">
        <v>6089.5</v>
      </c>
      <c r="N216" s="34">
        <v>6089.5</v>
      </c>
      <c r="O216" s="52">
        <f t="shared" si="6"/>
        <v>120.09925558312653</v>
      </c>
      <c r="P216" s="52">
        <f t="shared" si="7"/>
        <v>108.48623853211011</v>
      </c>
      <c r="Q216" s="35">
        <v>111.22150789012272</v>
      </c>
      <c r="R216" s="33">
        <v>56.74388674388674</v>
      </c>
      <c r="S216" s="34">
        <v>56.74388674388674</v>
      </c>
    </row>
    <row r="217" spans="1:19" ht="33.75" customHeight="1">
      <c r="A217" s="27" t="s">
        <v>15</v>
      </c>
      <c r="B217" s="28" t="s">
        <v>272</v>
      </c>
      <c r="C217" s="29" t="s">
        <v>273</v>
      </c>
      <c r="D217" s="30" t="s">
        <v>20</v>
      </c>
      <c r="E217" s="31">
        <v>6458</v>
      </c>
      <c r="F217" s="32">
        <v>13351</v>
      </c>
      <c r="G217" s="32">
        <v>19809</v>
      </c>
      <c r="H217" s="34">
        <v>30152.5</v>
      </c>
      <c r="I217" s="47">
        <v>25629.625</v>
      </c>
      <c r="J217" s="31">
        <v>8230</v>
      </c>
      <c r="K217" s="32">
        <v>12490</v>
      </c>
      <c r="L217" s="32">
        <v>20720</v>
      </c>
      <c r="M217" s="33">
        <v>37545</v>
      </c>
      <c r="N217" s="34">
        <v>31913.25</v>
      </c>
      <c r="O217" s="52">
        <f t="shared" si="6"/>
        <v>27.438835552802733</v>
      </c>
      <c r="P217" s="52">
        <f t="shared" si="7"/>
        <v>-6.448955134446854</v>
      </c>
      <c r="Q217" s="35">
        <v>4.598919682972387</v>
      </c>
      <c r="R217" s="33">
        <v>24.517038388193352</v>
      </c>
      <c r="S217" s="34">
        <v>24.517038388193352</v>
      </c>
    </row>
    <row r="218" spans="1:19" ht="33.75" customHeight="1">
      <c r="A218" s="27" t="s">
        <v>15</v>
      </c>
      <c r="B218" s="28" t="s">
        <v>105</v>
      </c>
      <c r="C218" s="29" t="s">
        <v>106</v>
      </c>
      <c r="D218" s="30"/>
      <c r="E218" s="31">
        <v>0</v>
      </c>
      <c r="F218" s="32">
        <v>79426</v>
      </c>
      <c r="G218" s="32">
        <v>79426</v>
      </c>
      <c r="H218" s="34">
        <v>0</v>
      </c>
      <c r="I218" s="47">
        <v>0</v>
      </c>
      <c r="J218" s="31">
        <v>0</v>
      </c>
      <c r="K218" s="32">
        <v>85617</v>
      </c>
      <c r="L218" s="32">
        <v>85617</v>
      </c>
      <c r="M218" s="33">
        <v>0</v>
      </c>
      <c r="N218" s="34">
        <v>0</v>
      </c>
      <c r="O218" s="52" t="str">
        <f t="shared" si="6"/>
        <v> </v>
      </c>
      <c r="P218" s="52">
        <f t="shared" si="7"/>
        <v>7.794676806083656</v>
      </c>
      <c r="Q218" s="35">
        <v>7.79467680608365</v>
      </c>
      <c r="R218" s="33"/>
      <c r="S218" s="34"/>
    </row>
    <row r="219" spans="1:19" ht="33.75" customHeight="1">
      <c r="A219" s="27" t="s">
        <v>15</v>
      </c>
      <c r="B219" s="28" t="s">
        <v>16</v>
      </c>
      <c r="C219" s="29" t="s">
        <v>702</v>
      </c>
      <c r="D219" s="30"/>
      <c r="E219" s="31">
        <v>0</v>
      </c>
      <c r="F219" s="32">
        <v>0</v>
      </c>
      <c r="G219" s="32">
        <v>0</v>
      </c>
      <c r="H219" s="34">
        <v>0</v>
      </c>
      <c r="I219" s="47">
        <v>0</v>
      </c>
      <c r="J219" s="31">
        <v>0</v>
      </c>
      <c r="K219" s="32">
        <v>0</v>
      </c>
      <c r="L219" s="32">
        <v>0</v>
      </c>
      <c r="M219" s="33">
        <v>0</v>
      </c>
      <c r="N219" s="34">
        <v>0</v>
      </c>
      <c r="O219" s="52" t="str">
        <f t="shared" si="6"/>
        <v> </v>
      </c>
      <c r="P219" s="52" t="str">
        <f t="shared" si="7"/>
        <v> </v>
      </c>
      <c r="Q219" s="35"/>
      <c r="R219" s="33"/>
      <c r="S219" s="34"/>
    </row>
    <row r="220" spans="1:19" ht="33.75" customHeight="1">
      <c r="A220" s="27" t="s">
        <v>15</v>
      </c>
      <c r="B220" s="28" t="s">
        <v>16</v>
      </c>
      <c r="C220" s="29" t="s">
        <v>514</v>
      </c>
      <c r="D220" s="30" t="s">
        <v>20</v>
      </c>
      <c r="E220" s="31">
        <v>1612</v>
      </c>
      <c r="F220" s="32">
        <v>1957</v>
      </c>
      <c r="G220" s="32">
        <v>3569</v>
      </c>
      <c r="H220" s="34">
        <v>3156</v>
      </c>
      <c r="I220" s="47">
        <v>3156</v>
      </c>
      <c r="J220" s="31">
        <v>1773</v>
      </c>
      <c r="K220" s="32">
        <v>2244</v>
      </c>
      <c r="L220" s="32">
        <v>4017</v>
      </c>
      <c r="M220" s="33">
        <v>3465</v>
      </c>
      <c r="N220" s="34">
        <v>3465</v>
      </c>
      <c r="O220" s="52">
        <f t="shared" si="6"/>
        <v>9.98759305210919</v>
      </c>
      <c r="P220" s="52">
        <f t="shared" si="7"/>
        <v>14.665304036791005</v>
      </c>
      <c r="Q220" s="35">
        <v>12.552535724292518</v>
      </c>
      <c r="R220" s="33">
        <v>9.790874524714829</v>
      </c>
      <c r="S220" s="34">
        <v>9.790874524714829</v>
      </c>
    </row>
    <row r="221" spans="1:19" ht="33.75" customHeight="1">
      <c r="A221" s="27" t="s">
        <v>15</v>
      </c>
      <c r="B221" s="28" t="s">
        <v>16</v>
      </c>
      <c r="C221" s="29" t="s">
        <v>700</v>
      </c>
      <c r="D221" s="30"/>
      <c r="E221" s="31">
        <v>0</v>
      </c>
      <c r="F221" s="32">
        <v>0</v>
      </c>
      <c r="G221" s="32">
        <v>0</v>
      </c>
      <c r="H221" s="34"/>
      <c r="I221" s="47"/>
      <c r="J221" s="31">
        <v>0</v>
      </c>
      <c r="K221" s="32">
        <v>0</v>
      </c>
      <c r="L221" s="32">
        <v>0</v>
      </c>
      <c r="M221" s="33"/>
      <c r="N221" s="34"/>
      <c r="O221" s="52" t="str">
        <f t="shared" si="6"/>
        <v> </v>
      </c>
      <c r="P221" s="52" t="str">
        <f t="shared" si="7"/>
        <v> </v>
      </c>
      <c r="Q221" s="35"/>
      <c r="R221" s="33"/>
      <c r="S221" s="34"/>
    </row>
    <row r="222" spans="1:19" ht="33.75" customHeight="1">
      <c r="A222" s="27" t="s">
        <v>15</v>
      </c>
      <c r="B222" s="28" t="s">
        <v>16</v>
      </c>
      <c r="C222" s="29" t="s">
        <v>701</v>
      </c>
      <c r="D222" s="30" t="s">
        <v>18</v>
      </c>
      <c r="E222" s="31">
        <v>0</v>
      </c>
      <c r="F222" s="32">
        <v>0</v>
      </c>
      <c r="G222" s="32">
        <v>0</v>
      </c>
      <c r="H222" s="34"/>
      <c r="I222" s="47"/>
      <c r="J222" s="31">
        <v>0</v>
      </c>
      <c r="K222" s="32">
        <v>0</v>
      </c>
      <c r="L222" s="32">
        <v>0</v>
      </c>
      <c r="M222" s="33"/>
      <c r="N222" s="34"/>
      <c r="O222" s="52" t="str">
        <f t="shared" si="6"/>
        <v> </v>
      </c>
      <c r="P222" s="52" t="str">
        <f t="shared" si="7"/>
        <v> </v>
      </c>
      <c r="Q222" s="35"/>
      <c r="R222" s="33"/>
      <c r="S222" s="34"/>
    </row>
    <row r="223" spans="1:19" ht="33.75" customHeight="1">
      <c r="A223" s="27" t="s">
        <v>15</v>
      </c>
      <c r="B223" s="28" t="s">
        <v>16</v>
      </c>
      <c r="C223" s="29" t="s">
        <v>494</v>
      </c>
      <c r="D223" s="30" t="s">
        <v>18</v>
      </c>
      <c r="E223" s="31">
        <v>0</v>
      </c>
      <c r="F223" s="32">
        <v>3752</v>
      </c>
      <c r="G223" s="32">
        <v>3752</v>
      </c>
      <c r="H223" s="34">
        <v>0</v>
      </c>
      <c r="I223" s="47">
        <v>0</v>
      </c>
      <c r="J223" s="31">
        <v>0</v>
      </c>
      <c r="K223" s="32">
        <v>4911</v>
      </c>
      <c r="L223" s="32">
        <v>4911</v>
      </c>
      <c r="M223" s="33">
        <v>0</v>
      </c>
      <c r="N223" s="34">
        <v>0</v>
      </c>
      <c r="O223" s="52" t="str">
        <f t="shared" si="6"/>
        <v> </v>
      </c>
      <c r="P223" s="52">
        <f t="shared" si="7"/>
        <v>30.890191897654585</v>
      </c>
      <c r="Q223" s="35">
        <v>30.890191897654585</v>
      </c>
      <c r="R223" s="33"/>
      <c r="S223" s="34"/>
    </row>
    <row r="224" spans="1:19" ht="33.75" customHeight="1">
      <c r="A224" s="27" t="s">
        <v>15</v>
      </c>
      <c r="B224" s="28" t="s">
        <v>16</v>
      </c>
      <c r="C224" s="29" t="s">
        <v>19</v>
      </c>
      <c r="D224" s="30" t="s">
        <v>20</v>
      </c>
      <c r="E224" s="31">
        <v>4533737</v>
      </c>
      <c r="F224" s="32">
        <v>1091482</v>
      </c>
      <c r="G224" s="32">
        <v>5625219</v>
      </c>
      <c r="H224" s="34">
        <v>39657672</v>
      </c>
      <c r="I224" s="47">
        <v>34105597.92</v>
      </c>
      <c r="J224" s="31">
        <v>4773163</v>
      </c>
      <c r="K224" s="32">
        <v>1403757</v>
      </c>
      <c r="L224" s="32">
        <v>6176920</v>
      </c>
      <c r="M224" s="33">
        <v>41400510</v>
      </c>
      <c r="N224" s="34">
        <v>35604438.6</v>
      </c>
      <c r="O224" s="52">
        <f t="shared" si="6"/>
        <v>5.280985641646163</v>
      </c>
      <c r="P224" s="52">
        <f t="shared" si="7"/>
        <v>28.610183218779596</v>
      </c>
      <c r="Q224" s="35">
        <v>9.807635933818755</v>
      </c>
      <c r="R224" s="33">
        <v>4.394705770928763</v>
      </c>
      <c r="S224" s="34">
        <v>4.394705770928761</v>
      </c>
    </row>
    <row r="225" spans="1:19" ht="33.75" customHeight="1">
      <c r="A225" s="27" t="s">
        <v>15</v>
      </c>
      <c r="B225" s="28" t="s">
        <v>16</v>
      </c>
      <c r="C225" s="29" t="s">
        <v>62</v>
      </c>
      <c r="D225" s="30" t="s">
        <v>20</v>
      </c>
      <c r="E225" s="31">
        <v>160488</v>
      </c>
      <c r="F225" s="32">
        <v>85125</v>
      </c>
      <c r="G225" s="32">
        <v>245613</v>
      </c>
      <c r="H225" s="34">
        <v>883344</v>
      </c>
      <c r="I225" s="47">
        <v>759675.84</v>
      </c>
      <c r="J225" s="31">
        <v>172822</v>
      </c>
      <c r="K225" s="32">
        <v>93613</v>
      </c>
      <c r="L225" s="32">
        <v>266435</v>
      </c>
      <c r="M225" s="33">
        <v>951808</v>
      </c>
      <c r="N225" s="34">
        <v>818554.88</v>
      </c>
      <c r="O225" s="52">
        <f t="shared" si="6"/>
        <v>7.6853098050944535</v>
      </c>
      <c r="P225" s="52">
        <f t="shared" si="7"/>
        <v>9.971218795888404</v>
      </c>
      <c r="Q225" s="35">
        <v>8.477564298306687</v>
      </c>
      <c r="R225" s="33">
        <v>7.750547917911935</v>
      </c>
      <c r="S225" s="34">
        <v>7.75054791791194</v>
      </c>
    </row>
    <row r="226" spans="1:19" ht="33.75" customHeight="1">
      <c r="A226" s="27" t="s">
        <v>15</v>
      </c>
      <c r="B226" s="28" t="s">
        <v>16</v>
      </c>
      <c r="C226" s="29" t="s">
        <v>420</v>
      </c>
      <c r="D226" s="30" t="s">
        <v>20</v>
      </c>
      <c r="E226" s="31">
        <v>9560</v>
      </c>
      <c r="F226" s="32">
        <v>0</v>
      </c>
      <c r="G226" s="32">
        <v>9560</v>
      </c>
      <c r="H226" s="34">
        <v>175390</v>
      </c>
      <c r="I226" s="47">
        <v>150835.4</v>
      </c>
      <c r="J226" s="31">
        <v>9323</v>
      </c>
      <c r="K226" s="32">
        <v>0</v>
      </c>
      <c r="L226" s="32">
        <v>9323</v>
      </c>
      <c r="M226" s="33">
        <v>169660</v>
      </c>
      <c r="N226" s="34">
        <v>145907.6</v>
      </c>
      <c r="O226" s="52">
        <f t="shared" si="6"/>
        <v>-2.4790794979079545</v>
      </c>
      <c r="P226" s="52" t="str">
        <f t="shared" si="7"/>
        <v> </v>
      </c>
      <c r="Q226" s="35">
        <v>-2.47907949790795</v>
      </c>
      <c r="R226" s="33">
        <v>-3.267004960374024</v>
      </c>
      <c r="S226" s="34">
        <v>-3.2670049603740163</v>
      </c>
    </row>
    <row r="227" spans="1:19" ht="33.75" customHeight="1">
      <c r="A227" s="27" t="s">
        <v>15</v>
      </c>
      <c r="B227" s="28" t="s">
        <v>16</v>
      </c>
      <c r="C227" s="29" t="s">
        <v>59</v>
      </c>
      <c r="D227" s="30" t="s">
        <v>20</v>
      </c>
      <c r="E227" s="31">
        <v>139125</v>
      </c>
      <c r="F227" s="32">
        <v>108670</v>
      </c>
      <c r="G227" s="32">
        <v>247795</v>
      </c>
      <c r="H227" s="34">
        <v>909016.5</v>
      </c>
      <c r="I227" s="47">
        <v>781754.19</v>
      </c>
      <c r="J227" s="31">
        <v>164055</v>
      </c>
      <c r="K227" s="32">
        <v>137270</v>
      </c>
      <c r="L227" s="32">
        <v>301325</v>
      </c>
      <c r="M227" s="33">
        <v>1044223.5</v>
      </c>
      <c r="N227" s="34">
        <v>898032.21</v>
      </c>
      <c r="O227" s="52">
        <f t="shared" si="6"/>
        <v>17.919137466307266</v>
      </c>
      <c r="P227" s="52">
        <f t="shared" si="7"/>
        <v>26.318211097819088</v>
      </c>
      <c r="Q227" s="35">
        <v>21.602534352993402</v>
      </c>
      <c r="R227" s="33">
        <v>14.873987435871626</v>
      </c>
      <c r="S227" s="34">
        <v>14.87398743587163</v>
      </c>
    </row>
    <row r="228" spans="1:19" ht="33.75" customHeight="1">
      <c r="A228" s="27" t="s">
        <v>15</v>
      </c>
      <c r="B228" s="28" t="s">
        <v>16</v>
      </c>
      <c r="C228" s="29" t="s">
        <v>618</v>
      </c>
      <c r="D228" s="30" t="s">
        <v>20</v>
      </c>
      <c r="E228" s="31">
        <v>1401</v>
      </c>
      <c r="F228" s="32">
        <v>0</v>
      </c>
      <c r="G228" s="32">
        <v>1401</v>
      </c>
      <c r="H228" s="34">
        <v>11641.5</v>
      </c>
      <c r="I228" s="47">
        <v>9895.275</v>
      </c>
      <c r="J228" s="31">
        <v>1531</v>
      </c>
      <c r="K228" s="32">
        <v>0</v>
      </c>
      <c r="L228" s="32">
        <v>1531</v>
      </c>
      <c r="M228" s="33">
        <v>12775.5</v>
      </c>
      <c r="N228" s="34">
        <v>10859.175</v>
      </c>
      <c r="O228" s="52">
        <f t="shared" si="6"/>
        <v>9.279086366880795</v>
      </c>
      <c r="P228" s="52" t="str">
        <f t="shared" si="7"/>
        <v> </v>
      </c>
      <c r="Q228" s="35">
        <v>9.279086366880799</v>
      </c>
      <c r="R228" s="33">
        <v>9.741012756088132</v>
      </c>
      <c r="S228" s="34">
        <v>9.74101275608813</v>
      </c>
    </row>
    <row r="229" spans="1:19" ht="33.75" customHeight="1">
      <c r="A229" s="27" t="s">
        <v>15</v>
      </c>
      <c r="B229" s="28" t="s">
        <v>16</v>
      </c>
      <c r="C229" s="29" t="s">
        <v>547</v>
      </c>
      <c r="D229" s="30" t="s">
        <v>18</v>
      </c>
      <c r="E229" s="31">
        <v>0</v>
      </c>
      <c r="F229" s="32">
        <v>3452</v>
      </c>
      <c r="G229" s="32">
        <v>3452</v>
      </c>
      <c r="H229" s="34">
        <v>0</v>
      </c>
      <c r="I229" s="47">
        <v>0</v>
      </c>
      <c r="J229" s="31">
        <v>0</v>
      </c>
      <c r="K229" s="32">
        <v>3350</v>
      </c>
      <c r="L229" s="32">
        <v>3350</v>
      </c>
      <c r="M229" s="33">
        <v>0</v>
      </c>
      <c r="N229" s="34">
        <v>0</v>
      </c>
      <c r="O229" s="52" t="str">
        <f t="shared" si="6"/>
        <v> </v>
      </c>
      <c r="P229" s="52">
        <f t="shared" si="7"/>
        <v>-2.9548088064889955</v>
      </c>
      <c r="Q229" s="35">
        <v>-2.954808806488992</v>
      </c>
      <c r="R229" s="33"/>
      <c r="S229" s="34"/>
    </row>
    <row r="230" spans="1:19" ht="33.75" customHeight="1">
      <c r="A230" s="27" t="s">
        <v>15</v>
      </c>
      <c r="B230" s="28" t="s">
        <v>16</v>
      </c>
      <c r="C230" s="29" t="s">
        <v>319</v>
      </c>
      <c r="D230" s="30" t="s">
        <v>18</v>
      </c>
      <c r="E230" s="31">
        <v>0</v>
      </c>
      <c r="F230" s="32">
        <v>14103</v>
      </c>
      <c r="G230" s="32">
        <v>14103</v>
      </c>
      <c r="H230" s="34">
        <v>0</v>
      </c>
      <c r="I230" s="47">
        <v>0</v>
      </c>
      <c r="J230" s="31">
        <v>0</v>
      </c>
      <c r="K230" s="32">
        <v>15878</v>
      </c>
      <c r="L230" s="32">
        <v>15878</v>
      </c>
      <c r="M230" s="33">
        <v>0</v>
      </c>
      <c r="N230" s="34">
        <v>0</v>
      </c>
      <c r="O230" s="52" t="str">
        <f t="shared" si="6"/>
        <v> </v>
      </c>
      <c r="P230" s="52">
        <f t="shared" si="7"/>
        <v>12.585974615330064</v>
      </c>
      <c r="Q230" s="35">
        <v>12.585974615330073</v>
      </c>
      <c r="R230" s="33"/>
      <c r="S230" s="34"/>
    </row>
    <row r="231" spans="1:19" ht="33.75" customHeight="1">
      <c r="A231" s="27" t="s">
        <v>15</v>
      </c>
      <c r="B231" s="28" t="s">
        <v>16</v>
      </c>
      <c r="C231" s="29" t="s">
        <v>703</v>
      </c>
      <c r="D231" s="30"/>
      <c r="E231" s="31">
        <v>0</v>
      </c>
      <c r="F231" s="32">
        <v>0</v>
      </c>
      <c r="G231" s="32">
        <v>0</v>
      </c>
      <c r="H231" s="34">
        <v>0</v>
      </c>
      <c r="I231" s="47">
        <v>0</v>
      </c>
      <c r="J231" s="31">
        <v>0</v>
      </c>
      <c r="K231" s="32">
        <v>0</v>
      </c>
      <c r="L231" s="32">
        <v>0</v>
      </c>
      <c r="M231" s="33">
        <v>0</v>
      </c>
      <c r="N231" s="34">
        <v>0</v>
      </c>
      <c r="O231" s="52" t="str">
        <f t="shared" si="6"/>
        <v> </v>
      </c>
      <c r="P231" s="52" t="str">
        <f t="shared" si="7"/>
        <v> </v>
      </c>
      <c r="Q231" s="35"/>
      <c r="R231" s="33"/>
      <c r="S231" s="34"/>
    </row>
    <row r="232" spans="1:19" ht="33.75" customHeight="1">
      <c r="A232" s="27" t="s">
        <v>15</v>
      </c>
      <c r="B232" s="28" t="s">
        <v>16</v>
      </c>
      <c r="C232" s="29" t="s">
        <v>704</v>
      </c>
      <c r="D232" s="30"/>
      <c r="E232" s="31">
        <v>0</v>
      </c>
      <c r="F232" s="32">
        <v>0</v>
      </c>
      <c r="G232" s="32">
        <v>0</v>
      </c>
      <c r="H232" s="34">
        <v>0</v>
      </c>
      <c r="I232" s="47">
        <v>0</v>
      </c>
      <c r="J232" s="31">
        <v>0</v>
      </c>
      <c r="K232" s="32">
        <v>0</v>
      </c>
      <c r="L232" s="32">
        <v>0</v>
      </c>
      <c r="M232" s="33">
        <v>0</v>
      </c>
      <c r="N232" s="34">
        <v>0</v>
      </c>
      <c r="O232" s="52" t="str">
        <f t="shared" si="6"/>
        <v> </v>
      </c>
      <c r="P232" s="52" t="str">
        <f t="shared" si="7"/>
        <v> </v>
      </c>
      <c r="Q232" s="35"/>
      <c r="R232" s="33"/>
      <c r="S232" s="34"/>
    </row>
    <row r="233" spans="1:19" ht="33.75" customHeight="1">
      <c r="A233" s="27" t="s">
        <v>15</v>
      </c>
      <c r="B233" s="28" t="s">
        <v>16</v>
      </c>
      <c r="C233" s="29" t="s">
        <v>705</v>
      </c>
      <c r="D233" s="30"/>
      <c r="E233" s="31">
        <v>0</v>
      </c>
      <c r="F233" s="32">
        <v>0</v>
      </c>
      <c r="G233" s="32">
        <v>0</v>
      </c>
      <c r="H233" s="34">
        <v>0</v>
      </c>
      <c r="I233" s="47">
        <v>0</v>
      </c>
      <c r="J233" s="31">
        <v>0</v>
      </c>
      <c r="K233" s="32">
        <v>0</v>
      </c>
      <c r="L233" s="32">
        <v>0</v>
      </c>
      <c r="M233" s="33">
        <v>0</v>
      </c>
      <c r="N233" s="34">
        <v>0</v>
      </c>
      <c r="O233" s="52" t="str">
        <f t="shared" si="6"/>
        <v> </v>
      </c>
      <c r="P233" s="52" t="str">
        <f t="shared" si="7"/>
        <v> </v>
      </c>
      <c r="Q233" s="35"/>
      <c r="R233" s="33"/>
      <c r="S233" s="34"/>
    </row>
    <row r="234" spans="1:19" ht="33.75" customHeight="1">
      <c r="A234" s="27" t="s">
        <v>15</v>
      </c>
      <c r="B234" s="28" t="s">
        <v>16</v>
      </c>
      <c r="C234" s="29" t="s">
        <v>42</v>
      </c>
      <c r="D234" s="30" t="s">
        <v>20</v>
      </c>
      <c r="E234" s="31">
        <v>373137</v>
      </c>
      <c r="F234" s="32">
        <v>125340</v>
      </c>
      <c r="G234" s="32">
        <v>498477</v>
      </c>
      <c r="H234" s="34">
        <v>3193708.5</v>
      </c>
      <c r="I234" s="47">
        <v>3193708.5</v>
      </c>
      <c r="J234" s="31">
        <v>377255</v>
      </c>
      <c r="K234" s="32">
        <v>131533</v>
      </c>
      <c r="L234" s="32">
        <v>508788</v>
      </c>
      <c r="M234" s="33">
        <v>3218949</v>
      </c>
      <c r="N234" s="34">
        <v>3218949</v>
      </c>
      <c r="O234" s="52">
        <f t="shared" si="6"/>
        <v>1.1036160981087395</v>
      </c>
      <c r="P234" s="52">
        <f t="shared" si="7"/>
        <v>4.940960587202814</v>
      </c>
      <c r="Q234" s="35">
        <v>2.0685006529890044</v>
      </c>
      <c r="R234" s="33">
        <v>0.7903194671648963</v>
      </c>
      <c r="S234" s="34">
        <v>0.7903194671648963</v>
      </c>
    </row>
    <row r="235" spans="1:19" ht="33.75" customHeight="1">
      <c r="A235" s="27" t="s">
        <v>15</v>
      </c>
      <c r="B235" s="28" t="s">
        <v>16</v>
      </c>
      <c r="C235" s="29" t="s">
        <v>102</v>
      </c>
      <c r="D235" s="30" t="s">
        <v>20</v>
      </c>
      <c r="E235" s="31">
        <v>60807</v>
      </c>
      <c r="F235" s="32">
        <v>56596</v>
      </c>
      <c r="G235" s="32">
        <v>117403</v>
      </c>
      <c r="H235" s="34">
        <v>389144</v>
      </c>
      <c r="I235" s="47">
        <v>330772.4</v>
      </c>
      <c r="J235" s="31">
        <v>61491</v>
      </c>
      <c r="K235" s="32">
        <v>45553</v>
      </c>
      <c r="L235" s="32">
        <v>107044</v>
      </c>
      <c r="M235" s="33">
        <v>391817</v>
      </c>
      <c r="N235" s="34">
        <v>333044.45</v>
      </c>
      <c r="O235" s="52">
        <f t="shared" si="6"/>
        <v>1.1248704918841668</v>
      </c>
      <c r="P235" s="52">
        <f t="shared" si="7"/>
        <v>-19.51197964520461</v>
      </c>
      <c r="Q235" s="35">
        <v>-8.823454255853768</v>
      </c>
      <c r="R235" s="33">
        <v>0.6868922558230373</v>
      </c>
      <c r="S235" s="34">
        <v>0.6868922558230337</v>
      </c>
    </row>
    <row r="236" spans="1:19" ht="33.75" customHeight="1">
      <c r="A236" s="27" t="s">
        <v>15</v>
      </c>
      <c r="B236" s="28" t="s">
        <v>16</v>
      </c>
      <c r="C236" s="29" t="s">
        <v>223</v>
      </c>
      <c r="D236" s="30" t="s">
        <v>20</v>
      </c>
      <c r="E236" s="31">
        <v>13699</v>
      </c>
      <c r="F236" s="32">
        <v>11134</v>
      </c>
      <c r="G236" s="32">
        <v>24833</v>
      </c>
      <c r="H236" s="34">
        <v>62040</v>
      </c>
      <c r="I236" s="47">
        <v>52734</v>
      </c>
      <c r="J236" s="31">
        <v>15755</v>
      </c>
      <c r="K236" s="32">
        <v>12584</v>
      </c>
      <c r="L236" s="32">
        <v>28339</v>
      </c>
      <c r="M236" s="33">
        <v>71621.5</v>
      </c>
      <c r="N236" s="34">
        <v>60878.275</v>
      </c>
      <c r="O236" s="52">
        <f t="shared" si="6"/>
        <v>15.008394773341127</v>
      </c>
      <c r="P236" s="52">
        <f t="shared" si="7"/>
        <v>13.02317226513383</v>
      </c>
      <c r="Q236" s="35">
        <v>14.118310312890106</v>
      </c>
      <c r="R236" s="33">
        <v>15.444068343004513</v>
      </c>
      <c r="S236" s="34">
        <v>15.444068343004517</v>
      </c>
    </row>
    <row r="237" spans="1:19" ht="33.75" customHeight="1">
      <c r="A237" s="27" t="s">
        <v>15</v>
      </c>
      <c r="B237" s="28" t="s">
        <v>16</v>
      </c>
      <c r="C237" s="29" t="s">
        <v>93</v>
      </c>
      <c r="D237" s="30" t="s">
        <v>20</v>
      </c>
      <c r="E237" s="31">
        <v>66852</v>
      </c>
      <c r="F237" s="32">
        <v>65463</v>
      </c>
      <c r="G237" s="32">
        <v>132315</v>
      </c>
      <c r="H237" s="34">
        <v>395105.5</v>
      </c>
      <c r="I237" s="47">
        <v>276968.9555</v>
      </c>
      <c r="J237" s="31">
        <v>70558</v>
      </c>
      <c r="K237" s="32">
        <v>76534</v>
      </c>
      <c r="L237" s="32">
        <v>147092</v>
      </c>
      <c r="M237" s="33">
        <v>337766.5</v>
      </c>
      <c r="N237" s="34">
        <v>236774.3165</v>
      </c>
      <c r="O237" s="52">
        <f t="shared" si="6"/>
        <v>5.5435888230718655</v>
      </c>
      <c r="P237" s="52">
        <f t="shared" si="7"/>
        <v>16.911843331347477</v>
      </c>
      <c r="Q237" s="35">
        <v>11.168045950950384</v>
      </c>
      <c r="R237" s="33">
        <v>-14.512326454579853</v>
      </c>
      <c r="S237" s="34">
        <v>-14.512326454579853</v>
      </c>
    </row>
    <row r="238" spans="1:19" ht="33.75" customHeight="1">
      <c r="A238" s="27" t="s">
        <v>15</v>
      </c>
      <c r="B238" s="28" t="s">
        <v>16</v>
      </c>
      <c r="C238" s="29" t="s">
        <v>158</v>
      </c>
      <c r="D238" s="30" t="s">
        <v>20</v>
      </c>
      <c r="E238" s="31">
        <v>20299</v>
      </c>
      <c r="F238" s="32">
        <v>20087</v>
      </c>
      <c r="G238" s="32">
        <v>40386</v>
      </c>
      <c r="H238" s="34">
        <v>91197.5</v>
      </c>
      <c r="I238" s="47">
        <v>77517.875</v>
      </c>
      <c r="J238" s="31">
        <v>26731</v>
      </c>
      <c r="K238" s="32">
        <v>24431</v>
      </c>
      <c r="L238" s="32">
        <v>51162</v>
      </c>
      <c r="M238" s="33">
        <v>117365</v>
      </c>
      <c r="N238" s="34">
        <v>99760.25</v>
      </c>
      <c r="O238" s="52">
        <f t="shared" si="6"/>
        <v>31.68628996502292</v>
      </c>
      <c r="P238" s="52">
        <f t="shared" si="7"/>
        <v>21.625927216607764</v>
      </c>
      <c r="Q238" s="35">
        <v>26.68251374238598</v>
      </c>
      <c r="R238" s="33">
        <v>28.693220757147948</v>
      </c>
      <c r="S238" s="34">
        <v>28.693220757147948</v>
      </c>
    </row>
    <row r="239" spans="1:19" ht="33.75" customHeight="1">
      <c r="A239" s="27" t="s">
        <v>15</v>
      </c>
      <c r="B239" s="28" t="s">
        <v>16</v>
      </c>
      <c r="C239" s="29" t="s">
        <v>376</v>
      </c>
      <c r="D239" s="30"/>
      <c r="E239" s="31">
        <v>0</v>
      </c>
      <c r="F239" s="32">
        <v>6484</v>
      </c>
      <c r="G239" s="32">
        <v>6484</v>
      </c>
      <c r="H239" s="34">
        <v>0</v>
      </c>
      <c r="I239" s="47">
        <v>0</v>
      </c>
      <c r="J239" s="31">
        <v>0</v>
      </c>
      <c r="K239" s="32">
        <v>12143</v>
      </c>
      <c r="L239" s="32">
        <v>12143</v>
      </c>
      <c r="M239" s="33">
        <v>0</v>
      </c>
      <c r="N239" s="34">
        <v>0</v>
      </c>
      <c r="O239" s="52" t="str">
        <f t="shared" si="6"/>
        <v> </v>
      </c>
      <c r="P239" s="52">
        <f t="shared" si="7"/>
        <v>87.27637260950031</v>
      </c>
      <c r="Q239" s="35">
        <v>87.27637260950031</v>
      </c>
      <c r="R239" s="33"/>
      <c r="S239" s="34"/>
    </row>
    <row r="240" spans="1:19" ht="33.75" customHeight="1">
      <c r="A240" s="27" t="s">
        <v>15</v>
      </c>
      <c r="B240" s="28" t="s">
        <v>16</v>
      </c>
      <c r="C240" s="29" t="s">
        <v>708</v>
      </c>
      <c r="D240" s="30"/>
      <c r="E240" s="31">
        <v>0</v>
      </c>
      <c r="F240" s="32">
        <v>0</v>
      </c>
      <c r="G240" s="32">
        <v>0</v>
      </c>
      <c r="H240" s="34">
        <v>0</v>
      </c>
      <c r="I240" s="47">
        <v>0</v>
      </c>
      <c r="J240" s="31">
        <v>0</v>
      </c>
      <c r="K240" s="32">
        <v>0</v>
      </c>
      <c r="L240" s="32">
        <v>0</v>
      </c>
      <c r="M240" s="33">
        <v>0</v>
      </c>
      <c r="N240" s="34">
        <v>0</v>
      </c>
      <c r="O240" s="52" t="str">
        <f t="shared" si="6"/>
        <v> </v>
      </c>
      <c r="P240" s="52" t="str">
        <f t="shared" si="7"/>
        <v> </v>
      </c>
      <c r="Q240" s="35"/>
      <c r="R240" s="33"/>
      <c r="S240" s="34"/>
    </row>
    <row r="241" spans="1:19" ht="33.75" customHeight="1">
      <c r="A241" s="27" t="s">
        <v>15</v>
      </c>
      <c r="B241" s="28" t="s">
        <v>16</v>
      </c>
      <c r="C241" s="29" t="s">
        <v>495</v>
      </c>
      <c r="D241" s="30"/>
      <c r="E241" s="31">
        <v>0</v>
      </c>
      <c r="F241" s="32">
        <v>2164</v>
      </c>
      <c r="G241" s="32">
        <v>2164</v>
      </c>
      <c r="H241" s="34">
        <v>0</v>
      </c>
      <c r="I241" s="47">
        <v>0</v>
      </c>
      <c r="J241" s="31">
        <v>0</v>
      </c>
      <c r="K241" s="32">
        <v>4888</v>
      </c>
      <c r="L241" s="32">
        <v>4888</v>
      </c>
      <c r="M241" s="33">
        <v>0</v>
      </c>
      <c r="N241" s="34">
        <v>0</v>
      </c>
      <c r="O241" s="52" t="str">
        <f t="shared" si="6"/>
        <v> </v>
      </c>
      <c r="P241" s="52">
        <f t="shared" si="7"/>
        <v>125.87800369685769</v>
      </c>
      <c r="Q241" s="35">
        <v>125.87800369685766</v>
      </c>
      <c r="R241" s="33"/>
      <c r="S241" s="34"/>
    </row>
    <row r="242" spans="1:19" ht="33.75" customHeight="1">
      <c r="A242" s="27" t="s">
        <v>15</v>
      </c>
      <c r="B242" s="28" t="s">
        <v>16</v>
      </c>
      <c r="C242" s="29" t="s">
        <v>364</v>
      </c>
      <c r="D242" s="30" t="s">
        <v>18</v>
      </c>
      <c r="E242" s="31">
        <v>0</v>
      </c>
      <c r="F242" s="32">
        <v>11432</v>
      </c>
      <c r="G242" s="32">
        <v>11432</v>
      </c>
      <c r="H242" s="34">
        <v>0</v>
      </c>
      <c r="I242" s="47">
        <v>0</v>
      </c>
      <c r="J242" s="31">
        <v>0</v>
      </c>
      <c r="K242" s="32">
        <v>12659</v>
      </c>
      <c r="L242" s="32">
        <v>12659</v>
      </c>
      <c r="M242" s="33">
        <v>0</v>
      </c>
      <c r="N242" s="34">
        <v>0</v>
      </c>
      <c r="O242" s="52" t="str">
        <f t="shared" si="6"/>
        <v> </v>
      </c>
      <c r="P242" s="52">
        <f t="shared" si="7"/>
        <v>10.733030090972706</v>
      </c>
      <c r="Q242" s="35">
        <v>10.73303009097271</v>
      </c>
      <c r="R242" s="33"/>
      <c r="S242" s="34"/>
    </row>
    <row r="243" spans="1:19" ht="33.75" customHeight="1">
      <c r="A243" s="27" t="s">
        <v>15</v>
      </c>
      <c r="B243" s="28" t="s">
        <v>16</v>
      </c>
      <c r="C243" s="29" t="s">
        <v>421</v>
      </c>
      <c r="D243" s="30" t="s">
        <v>20</v>
      </c>
      <c r="E243" s="31">
        <v>2016</v>
      </c>
      <c r="F243" s="32">
        <v>8815</v>
      </c>
      <c r="G243" s="32">
        <v>10831</v>
      </c>
      <c r="H243" s="34">
        <v>6839</v>
      </c>
      <c r="I243" s="47">
        <v>6839</v>
      </c>
      <c r="J243" s="31">
        <v>2608</v>
      </c>
      <c r="K243" s="32">
        <v>6682</v>
      </c>
      <c r="L243" s="32">
        <v>9290</v>
      </c>
      <c r="M243" s="33">
        <v>9749</v>
      </c>
      <c r="N243" s="34">
        <v>9749</v>
      </c>
      <c r="O243" s="52">
        <f t="shared" si="6"/>
        <v>29.36507936507937</v>
      </c>
      <c r="P243" s="52">
        <f t="shared" si="7"/>
        <v>-24.197390811117415</v>
      </c>
      <c r="Q243" s="35">
        <v>-14.227679807958637</v>
      </c>
      <c r="R243" s="33">
        <v>42.5500804211142</v>
      </c>
      <c r="S243" s="34">
        <v>42.5500804211142</v>
      </c>
    </row>
    <row r="244" spans="1:19" ht="33.75" customHeight="1">
      <c r="A244" s="27" t="s">
        <v>15</v>
      </c>
      <c r="B244" s="28" t="s">
        <v>16</v>
      </c>
      <c r="C244" s="29" t="s">
        <v>688</v>
      </c>
      <c r="D244" s="30"/>
      <c r="E244" s="31">
        <v>0</v>
      </c>
      <c r="F244" s="32">
        <v>200</v>
      </c>
      <c r="G244" s="32">
        <v>200</v>
      </c>
      <c r="H244" s="34">
        <v>0</v>
      </c>
      <c r="I244" s="47">
        <v>0</v>
      </c>
      <c r="J244" s="31">
        <v>0</v>
      </c>
      <c r="K244" s="32">
        <v>0</v>
      </c>
      <c r="L244" s="32">
        <v>0</v>
      </c>
      <c r="M244" s="33">
        <v>0</v>
      </c>
      <c r="N244" s="34">
        <v>0</v>
      </c>
      <c r="O244" s="52" t="str">
        <f t="shared" si="6"/>
        <v> </v>
      </c>
      <c r="P244" s="52">
        <f t="shared" si="7"/>
        <v>-100</v>
      </c>
      <c r="Q244" s="35">
        <v>-100</v>
      </c>
      <c r="R244" s="33"/>
      <c r="S244" s="34"/>
    </row>
    <row r="245" spans="1:19" ht="33.75" customHeight="1">
      <c r="A245" s="27" t="s">
        <v>15</v>
      </c>
      <c r="B245" s="28" t="s">
        <v>16</v>
      </c>
      <c r="C245" s="29" t="s">
        <v>440</v>
      </c>
      <c r="D245" s="30"/>
      <c r="E245" s="31">
        <v>0</v>
      </c>
      <c r="F245" s="32">
        <v>6732</v>
      </c>
      <c r="G245" s="32">
        <v>6732</v>
      </c>
      <c r="H245" s="34">
        <v>0</v>
      </c>
      <c r="I245" s="47">
        <v>0</v>
      </c>
      <c r="J245" s="31">
        <v>0</v>
      </c>
      <c r="K245" s="32">
        <v>8299</v>
      </c>
      <c r="L245" s="32">
        <v>8299</v>
      </c>
      <c r="M245" s="33">
        <v>0</v>
      </c>
      <c r="N245" s="34">
        <v>0</v>
      </c>
      <c r="O245" s="52" t="str">
        <f t="shared" si="6"/>
        <v> </v>
      </c>
      <c r="P245" s="52">
        <f t="shared" si="7"/>
        <v>23.276886512180628</v>
      </c>
      <c r="Q245" s="35">
        <v>23.27688651218063</v>
      </c>
      <c r="R245" s="33"/>
      <c r="S245" s="34"/>
    </row>
    <row r="246" spans="1:19" ht="33.75" customHeight="1">
      <c r="A246" s="27" t="s">
        <v>15</v>
      </c>
      <c r="B246" s="28" t="s">
        <v>16</v>
      </c>
      <c r="C246" s="29" t="s">
        <v>515</v>
      </c>
      <c r="D246" s="30"/>
      <c r="E246" s="31">
        <v>0</v>
      </c>
      <c r="F246" s="32">
        <v>3445</v>
      </c>
      <c r="G246" s="32">
        <v>3445</v>
      </c>
      <c r="H246" s="34">
        <v>0</v>
      </c>
      <c r="I246" s="47">
        <v>0</v>
      </c>
      <c r="J246" s="31">
        <v>0</v>
      </c>
      <c r="K246" s="32">
        <v>4014</v>
      </c>
      <c r="L246" s="32">
        <v>4014</v>
      </c>
      <c r="M246" s="33">
        <v>0</v>
      </c>
      <c r="N246" s="34">
        <v>0</v>
      </c>
      <c r="O246" s="52" t="str">
        <f t="shared" si="6"/>
        <v> </v>
      </c>
      <c r="P246" s="52">
        <f t="shared" si="7"/>
        <v>16.516690856313488</v>
      </c>
      <c r="Q246" s="35">
        <v>16.5166908563135</v>
      </c>
      <c r="R246" s="33"/>
      <c r="S246" s="34"/>
    </row>
    <row r="247" spans="1:19" ht="33.75" customHeight="1">
      <c r="A247" s="27" t="s">
        <v>15</v>
      </c>
      <c r="B247" s="28" t="s">
        <v>16</v>
      </c>
      <c r="C247" s="29" t="s">
        <v>331</v>
      </c>
      <c r="D247" s="30" t="s">
        <v>20</v>
      </c>
      <c r="E247" s="31">
        <v>3507</v>
      </c>
      <c r="F247" s="32">
        <v>7669</v>
      </c>
      <c r="G247" s="32">
        <v>11176</v>
      </c>
      <c r="H247" s="34">
        <v>19035</v>
      </c>
      <c r="I247" s="47">
        <v>19035</v>
      </c>
      <c r="J247" s="31">
        <v>5004</v>
      </c>
      <c r="K247" s="32">
        <v>9883</v>
      </c>
      <c r="L247" s="32">
        <v>14887</v>
      </c>
      <c r="M247" s="33">
        <v>24080</v>
      </c>
      <c r="N247" s="34">
        <v>24080</v>
      </c>
      <c r="O247" s="52">
        <f t="shared" si="6"/>
        <v>42.68605645851156</v>
      </c>
      <c r="P247" s="52">
        <f t="shared" si="7"/>
        <v>28.869474507758518</v>
      </c>
      <c r="Q247" s="35">
        <v>33.205082319255546</v>
      </c>
      <c r="R247" s="33">
        <v>26.503808773312322</v>
      </c>
      <c r="S247" s="34">
        <v>26.503808773312322</v>
      </c>
    </row>
    <row r="248" spans="1:19" ht="33.75" customHeight="1">
      <c r="A248" s="27" t="s">
        <v>15</v>
      </c>
      <c r="B248" s="28" t="s">
        <v>16</v>
      </c>
      <c r="C248" s="29" t="s">
        <v>402</v>
      </c>
      <c r="D248" s="30" t="s">
        <v>20</v>
      </c>
      <c r="E248" s="31">
        <v>0</v>
      </c>
      <c r="F248" s="32">
        <v>0</v>
      </c>
      <c r="G248" s="32">
        <v>0</v>
      </c>
      <c r="H248" s="34">
        <v>0</v>
      </c>
      <c r="I248" s="47">
        <v>0</v>
      </c>
      <c r="J248" s="31">
        <v>3430</v>
      </c>
      <c r="K248" s="32">
        <v>7021</v>
      </c>
      <c r="L248" s="32">
        <v>10451</v>
      </c>
      <c r="M248" s="33">
        <v>14403.5</v>
      </c>
      <c r="N248" s="34">
        <v>12242.975</v>
      </c>
      <c r="O248" s="52" t="str">
        <f t="shared" si="6"/>
        <v> </v>
      </c>
      <c r="P248" s="52" t="str">
        <f t="shared" si="7"/>
        <v> </v>
      </c>
      <c r="Q248" s="35"/>
      <c r="R248" s="33"/>
      <c r="S248" s="34"/>
    </row>
    <row r="249" spans="1:19" ht="33.75" customHeight="1">
      <c r="A249" s="27" t="s">
        <v>15</v>
      </c>
      <c r="B249" s="28" t="s">
        <v>16</v>
      </c>
      <c r="C249" s="29" t="s">
        <v>192</v>
      </c>
      <c r="D249" s="30" t="s">
        <v>20</v>
      </c>
      <c r="E249" s="31">
        <v>8461</v>
      </c>
      <c r="F249" s="32">
        <v>14442</v>
      </c>
      <c r="G249" s="32">
        <v>22903</v>
      </c>
      <c r="H249" s="34">
        <v>35942.5</v>
      </c>
      <c r="I249" s="47">
        <v>30551.125</v>
      </c>
      <c r="J249" s="31">
        <v>8675</v>
      </c>
      <c r="K249" s="32">
        <v>27870</v>
      </c>
      <c r="L249" s="32">
        <v>36545</v>
      </c>
      <c r="M249" s="33">
        <v>34265.5</v>
      </c>
      <c r="N249" s="34">
        <v>29125.675</v>
      </c>
      <c r="O249" s="52">
        <f t="shared" si="6"/>
        <v>2.529251861482096</v>
      </c>
      <c r="P249" s="52">
        <f t="shared" si="7"/>
        <v>92.97881179891982</v>
      </c>
      <c r="Q249" s="35">
        <v>59.56424922499236</v>
      </c>
      <c r="R249" s="33">
        <v>-4.6657856298254154</v>
      </c>
      <c r="S249" s="34">
        <v>-4.665785629825418</v>
      </c>
    </row>
    <row r="250" spans="1:19" ht="33.75" customHeight="1">
      <c r="A250" s="27" t="s">
        <v>15</v>
      </c>
      <c r="B250" s="28" t="s">
        <v>16</v>
      </c>
      <c r="C250" s="29" t="s">
        <v>365</v>
      </c>
      <c r="D250" s="30" t="s">
        <v>20</v>
      </c>
      <c r="E250" s="31">
        <v>2265</v>
      </c>
      <c r="F250" s="32">
        <v>8950</v>
      </c>
      <c r="G250" s="32">
        <v>11215</v>
      </c>
      <c r="H250" s="34">
        <v>7870</v>
      </c>
      <c r="I250" s="47">
        <v>7870</v>
      </c>
      <c r="J250" s="31">
        <v>2770</v>
      </c>
      <c r="K250" s="32">
        <v>9705</v>
      </c>
      <c r="L250" s="32">
        <v>12475</v>
      </c>
      <c r="M250" s="33">
        <v>7938</v>
      </c>
      <c r="N250" s="34">
        <v>7938</v>
      </c>
      <c r="O250" s="52">
        <f t="shared" si="6"/>
        <v>22.29580573951435</v>
      </c>
      <c r="P250" s="52">
        <f t="shared" si="7"/>
        <v>8.435754189944134</v>
      </c>
      <c r="Q250" s="35">
        <v>11.234953187695051</v>
      </c>
      <c r="R250" s="33">
        <v>0.8640406607369758</v>
      </c>
      <c r="S250" s="34">
        <v>0.8640406607369758</v>
      </c>
    </row>
    <row r="251" spans="1:19" ht="33.75" customHeight="1">
      <c r="A251" s="27" t="s">
        <v>15</v>
      </c>
      <c r="B251" s="28" t="s">
        <v>16</v>
      </c>
      <c r="C251" s="29" t="s">
        <v>28</v>
      </c>
      <c r="D251" s="30" t="s">
        <v>20</v>
      </c>
      <c r="E251" s="31">
        <v>730385</v>
      </c>
      <c r="F251" s="32">
        <v>235546</v>
      </c>
      <c r="G251" s="32">
        <v>965931</v>
      </c>
      <c r="H251" s="34">
        <v>4998156.5</v>
      </c>
      <c r="I251" s="47">
        <v>4120777.506</v>
      </c>
      <c r="J251" s="31">
        <v>771323</v>
      </c>
      <c r="K251" s="32">
        <v>249996</v>
      </c>
      <c r="L251" s="32">
        <v>1021319</v>
      </c>
      <c r="M251" s="33">
        <v>5147369.5</v>
      </c>
      <c r="N251" s="34">
        <v>4515648.755</v>
      </c>
      <c r="O251" s="52">
        <f t="shared" si="6"/>
        <v>5.604989149558115</v>
      </c>
      <c r="P251" s="52">
        <f t="shared" si="7"/>
        <v>6.134682822039017</v>
      </c>
      <c r="Q251" s="35">
        <v>5.734156994650757</v>
      </c>
      <c r="R251" s="33">
        <v>2.9853607024910085</v>
      </c>
      <c r="S251" s="34">
        <v>9.582445264881521</v>
      </c>
    </row>
    <row r="252" spans="1:19" ht="33.75" customHeight="1">
      <c r="A252" s="27" t="s">
        <v>15</v>
      </c>
      <c r="B252" s="28" t="s">
        <v>16</v>
      </c>
      <c r="C252" s="29" t="s">
        <v>115</v>
      </c>
      <c r="D252" s="30" t="s">
        <v>20</v>
      </c>
      <c r="E252" s="31">
        <v>31877</v>
      </c>
      <c r="F252" s="32">
        <v>44529</v>
      </c>
      <c r="G252" s="32">
        <v>76406</v>
      </c>
      <c r="H252" s="34">
        <v>222620</v>
      </c>
      <c r="I252" s="47">
        <v>155834</v>
      </c>
      <c r="J252" s="31">
        <v>36165</v>
      </c>
      <c r="K252" s="32">
        <v>41718</v>
      </c>
      <c r="L252" s="32">
        <v>77883</v>
      </c>
      <c r="M252" s="33">
        <v>246765</v>
      </c>
      <c r="N252" s="34">
        <v>172735.5</v>
      </c>
      <c r="O252" s="52">
        <f t="shared" si="6"/>
        <v>13.451704991059387</v>
      </c>
      <c r="P252" s="52">
        <f t="shared" si="7"/>
        <v>-6.312740012126927</v>
      </c>
      <c r="Q252" s="35">
        <v>1.9330942596131193</v>
      </c>
      <c r="R252" s="33">
        <v>10.845835953642979</v>
      </c>
      <c r="S252" s="34">
        <v>10.845835953642979</v>
      </c>
    </row>
    <row r="253" spans="1:19" ht="33.75" customHeight="1">
      <c r="A253" s="27" t="s">
        <v>15</v>
      </c>
      <c r="B253" s="28" t="s">
        <v>16</v>
      </c>
      <c r="C253" s="29" t="s">
        <v>196</v>
      </c>
      <c r="D253" s="30" t="s">
        <v>20</v>
      </c>
      <c r="E253" s="31">
        <v>5299</v>
      </c>
      <c r="F253" s="32">
        <v>30399</v>
      </c>
      <c r="G253" s="32">
        <v>35698</v>
      </c>
      <c r="H253" s="34">
        <v>30105</v>
      </c>
      <c r="I253" s="47">
        <v>30105</v>
      </c>
      <c r="J253" s="31">
        <v>7065</v>
      </c>
      <c r="K253" s="32">
        <v>27973</v>
      </c>
      <c r="L253" s="32">
        <v>35038</v>
      </c>
      <c r="M253" s="33">
        <v>35540</v>
      </c>
      <c r="N253" s="34">
        <v>35540</v>
      </c>
      <c r="O253" s="52">
        <f t="shared" si="6"/>
        <v>33.32704283827137</v>
      </c>
      <c r="P253" s="52">
        <f t="shared" si="7"/>
        <v>-7.980525675186689</v>
      </c>
      <c r="Q253" s="35">
        <v>-1.848843072441033</v>
      </c>
      <c r="R253" s="33">
        <v>18.053479488457068</v>
      </c>
      <c r="S253" s="34">
        <v>18.053479488457068</v>
      </c>
    </row>
    <row r="254" spans="1:19" ht="33.75" customHeight="1">
      <c r="A254" s="27" t="s">
        <v>15</v>
      </c>
      <c r="B254" s="28" t="s">
        <v>16</v>
      </c>
      <c r="C254" s="29" t="s">
        <v>706</v>
      </c>
      <c r="D254" s="30"/>
      <c r="E254" s="31">
        <v>0</v>
      </c>
      <c r="F254" s="32">
        <v>0</v>
      </c>
      <c r="G254" s="32">
        <v>0</v>
      </c>
      <c r="H254" s="34">
        <v>0</v>
      </c>
      <c r="I254" s="47">
        <v>0</v>
      </c>
      <c r="J254" s="31">
        <v>0</v>
      </c>
      <c r="K254" s="32">
        <v>0</v>
      </c>
      <c r="L254" s="32">
        <v>0</v>
      </c>
      <c r="M254" s="33">
        <v>0</v>
      </c>
      <c r="N254" s="34">
        <v>0</v>
      </c>
      <c r="O254" s="52" t="str">
        <f t="shared" si="6"/>
        <v> </v>
      </c>
      <c r="P254" s="52" t="str">
        <f t="shared" si="7"/>
        <v> </v>
      </c>
      <c r="Q254" s="35"/>
      <c r="R254" s="33"/>
      <c r="S254" s="34"/>
    </row>
    <row r="255" spans="1:19" ht="33.75" customHeight="1">
      <c r="A255" s="27" t="s">
        <v>15</v>
      </c>
      <c r="B255" s="28" t="s">
        <v>16</v>
      </c>
      <c r="C255" s="29" t="s">
        <v>707</v>
      </c>
      <c r="D255" s="30"/>
      <c r="E255" s="31">
        <v>0</v>
      </c>
      <c r="F255" s="32">
        <v>0</v>
      </c>
      <c r="G255" s="32">
        <v>0</v>
      </c>
      <c r="H255" s="34">
        <v>0</v>
      </c>
      <c r="I255" s="47">
        <v>0</v>
      </c>
      <c r="J255" s="31">
        <v>0</v>
      </c>
      <c r="K255" s="32">
        <v>0</v>
      </c>
      <c r="L255" s="32">
        <v>0</v>
      </c>
      <c r="M255" s="33">
        <v>0</v>
      </c>
      <c r="N255" s="34">
        <v>0</v>
      </c>
      <c r="O255" s="52" t="str">
        <f t="shared" si="6"/>
        <v> </v>
      </c>
      <c r="P255" s="52" t="str">
        <f t="shared" si="7"/>
        <v> </v>
      </c>
      <c r="Q255" s="35"/>
      <c r="R255" s="33"/>
      <c r="S255" s="34"/>
    </row>
    <row r="256" spans="1:19" ht="33.75" customHeight="1">
      <c r="A256" s="27" t="s">
        <v>15</v>
      </c>
      <c r="B256" s="28" t="s">
        <v>16</v>
      </c>
      <c r="C256" s="29" t="s">
        <v>716</v>
      </c>
      <c r="D256" s="30"/>
      <c r="E256" s="31">
        <v>0</v>
      </c>
      <c r="F256" s="32">
        <v>0</v>
      </c>
      <c r="G256" s="32">
        <v>0</v>
      </c>
      <c r="H256" s="34">
        <v>0</v>
      </c>
      <c r="I256" s="47">
        <v>0</v>
      </c>
      <c r="J256" s="31">
        <v>0</v>
      </c>
      <c r="K256" s="32">
        <v>0</v>
      </c>
      <c r="L256" s="32">
        <v>0</v>
      </c>
      <c r="M256" s="33">
        <v>0</v>
      </c>
      <c r="N256" s="34">
        <v>0</v>
      </c>
      <c r="O256" s="52" t="str">
        <f t="shared" si="6"/>
        <v> </v>
      </c>
      <c r="P256" s="52" t="str">
        <f t="shared" si="7"/>
        <v> </v>
      </c>
      <c r="Q256" s="35"/>
      <c r="R256" s="33"/>
      <c r="S256" s="34"/>
    </row>
    <row r="257" spans="1:19" ht="33.75" customHeight="1">
      <c r="A257" s="27" t="s">
        <v>15</v>
      </c>
      <c r="B257" s="28" t="s">
        <v>16</v>
      </c>
      <c r="C257" s="29" t="s">
        <v>17</v>
      </c>
      <c r="D257" s="30" t="s">
        <v>18</v>
      </c>
      <c r="E257" s="31">
        <v>0</v>
      </c>
      <c r="F257" s="32">
        <v>6579988</v>
      </c>
      <c r="G257" s="32">
        <v>6579988</v>
      </c>
      <c r="H257" s="34">
        <v>0</v>
      </c>
      <c r="I257" s="47">
        <v>0</v>
      </c>
      <c r="J257" s="31">
        <v>0</v>
      </c>
      <c r="K257" s="32">
        <v>6479136</v>
      </c>
      <c r="L257" s="32">
        <v>6479136</v>
      </c>
      <c r="M257" s="33">
        <v>0</v>
      </c>
      <c r="N257" s="34">
        <v>0</v>
      </c>
      <c r="O257" s="52" t="str">
        <f t="shared" si="6"/>
        <v> </v>
      </c>
      <c r="P257" s="52">
        <f t="shared" si="7"/>
        <v>-1.532707962385338</v>
      </c>
      <c r="Q257" s="35">
        <v>-1.5327079623853417</v>
      </c>
      <c r="R257" s="33"/>
      <c r="S257" s="34"/>
    </row>
    <row r="258" spans="1:19" ht="33.75" customHeight="1">
      <c r="A258" s="27" t="s">
        <v>15</v>
      </c>
      <c r="B258" s="28" t="s">
        <v>16</v>
      </c>
      <c r="C258" s="29" t="s">
        <v>384</v>
      </c>
      <c r="D258" s="30" t="s">
        <v>18</v>
      </c>
      <c r="E258" s="31">
        <v>0</v>
      </c>
      <c r="F258" s="32">
        <v>7991</v>
      </c>
      <c r="G258" s="32">
        <v>7991</v>
      </c>
      <c r="H258" s="34">
        <v>0</v>
      </c>
      <c r="I258" s="47">
        <v>0</v>
      </c>
      <c r="J258" s="31">
        <v>0</v>
      </c>
      <c r="K258" s="32">
        <v>11274</v>
      </c>
      <c r="L258" s="32">
        <v>11274</v>
      </c>
      <c r="M258" s="33">
        <v>0</v>
      </c>
      <c r="N258" s="34">
        <v>0</v>
      </c>
      <c r="O258" s="52" t="str">
        <f t="shared" si="6"/>
        <v> </v>
      </c>
      <c r="P258" s="52">
        <f t="shared" si="7"/>
        <v>41.08371918408209</v>
      </c>
      <c r="Q258" s="35">
        <v>41.08371918408209</v>
      </c>
      <c r="R258" s="33"/>
      <c r="S258" s="34"/>
    </row>
    <row r="259" spans="1:19" ht="33.75" customHeight="1">
      <c r="A259" s="27" t="s">
        <v>15</v>
      </c>
      <c r="B259" s="28" t="s">
        <v>16</v>
      </c>
      <c r="C259" s="29" t="s">
        <v>57</v>
      </c>
      <c r="D259" s="30" t="s">
        <v>20</v>
      </c>
      <c r="E259" s="31">
        <v>116980</v>
      </c>
      <c r="F259" s="32">
        <v>177119</v>
      </c>
      <c r="G259" s="32">
        <v>294099</v>
      </c>
      <c r="H259" s="34">
        <v>867601.5</v>
      </c>
      <c r="I259" s="47">
        <v>694081.2</v>
      </c>
      <c r="J259" s="31">
        <v>144064</v>
      </c>
      <c r="K259" s="32">
        <v>188126</v>
      </c>
      <c r="L259" s="32">
        <v>332190</v>
      </c>
      <c r="M259" s="33">
        <v>1086099</v>
      </c>
      <c r="N259" s="34">
        <v>868879.2</v>
      </c>
      <c r="O259" s="52">
        <f t="shared" si="6"/>
        <v>23.15267567105488</v>
      </c>
      <c r="P259" s="52">
        <f t="shared" si="7"/>
        <v>6.2144659804989955</v>
      </c>
      <c r="Q259" s="35">
        <v>12.951761141656382</v>
      </c>
      <c r="R259" s="33">
        <v>25.18408508975607</v>
      </c>
      <c r="S259" s="34">
        <v>25.18408508975607</v>
      </c>
    </row>
    <row r="260" spans="1:19" ht="33.75" customHeight="1">
      <c r="A260" s="27" t="s">
        <v>15</v>
      </c>
      <c r="B260" s="28" t="s">
        <v>16</v>
      </c>
      <c r="C260" s="29" t="s">
        <v>714</v>
      </c>
      <c r="D260" s="30" t="s">
        <v>18</v>
      </c>
      <c r="E260" s="31">
        <v>0</v>
      </c>
      <c r="F260" s="32">
        <v>0</v>
      </c>
      <c r="G260" s="32">
        <v>0</v>
      </c>
      <c r="H260" s="34"/>
      <c r="I260" s="47"/>
      <c r="J260" s="31">
        <v>0</v>
      </c>
      <c r="K260" s="32">
        <v>0</v>
      </c>
      <c r="L260" s="32">
        <v>0</v>
      </c>
      <c r="M260" s="33"/>
      <c r="N260" s="34"/>
      <c r="O260" s="52" t="str">
        <f t="shared" si="6"/>
        <v> </v>
      </c>
      <c r="P260" s="52" t="str">
        <f t="shared" si="7"/>
        <v> </v>
      </c>
      <c r="Q260" s="35"/>
      <c r="R260" s="33"/>
      <c r="S260" s="34"/>
    </row>
    <row r="261" spans="1:19" ht="33.75" customHeight="1">
      <c r="A261" s="27" t="s">
        <v>15</v>
      </c>
      <c r="B261" s="28" t="s">
        <v>16</v>
      </c>
      <c r="C261" s="29" t="s">
        <v>715</v>
      </c>
      <c r="D261" s="30"/>
      <c r="E261" s="31">
        <v>0</v>
      </c>
      <c r="F261" s="32">
        <v>0</v>
      </c>
      <c r="G261" s="32">
        <v>0</v>
      </c>
      <c r="H261" s="34">
        <v>0</v>
      </c>
      <c r="I261" s="47">
        <v>0</v>
      </c>
      <c r="J261" s="31">
        <v>0</v>
      </c>
      <c r="K261" s="32">
        <v>0</v>
      </c>
      <c r="L261" s="32">
        <v>0</v>
      </c>
      <c r="M261" s="33">
        <v>0</v>
      </c>
      <c r="N261" s="34">
        <v>0</v>
      </c>
      <c r="O261" s="52" t="str">
        <f t="shared" si="6"/>
        <v> </v>
      </c>
      <c r="P261" s="52" t="str">
        <f t="shared" si="7"/>
        <v> </v>
      </c>
      <c r="Q261" s="35"/>
      <c r="R261" s="33"/>
      <c r="S261" s="34"/>
    </row>
    <row r="262" spans="1:19" ht="33.75" customHeight="1">
      <c r="A262" s="27" t="s">
        <v>15</v>
      </c>
      <c r="B262" s="28" t="s">
        <v>16</v>
      </c>
      <c r="C262" s="29" t="s">
        <v>713</v>
      </c>
      <c r="D262" s="30"/>
      <c r="E262" s="31">
        <v>0</v>
      </c>
      <c r="F262" s="32">
        <v>0</v>
      </c>
      <c r="G262" s="32">
        <v>0</v>
      </c>
      <c r="H262" s="34">
        <v>0</v>
      </c>
      <c r="I262" s="47">
        <v>0</v>
      </c>
      <c r="J262" s="31">
        <v>0</v>
      </c>
      <c r="K262" s="32">
        <v>0</v>
      </c>
      <c r="L262" s="32">
        <v>0</v>
      </c>
      <c r="M262" s="33">
        <v>0</v>
      </c>
      <c r="N262" s="34">
        <v>0</v>
      </c>
      <c r="O262" s="52" t="str">
        <f t="shared" si="6"/>
        <v> </v>
      </c>
      <c r="P262" s="52" t="str">
        <f t="shared" si="7"/>
        <v> </v>
      </c>
      <c r="Q262" s="35"/>
      <c r="R262" s="33"/>
      <c r="S262" s="34"/>
    </row>
    <row r="263" spans="1:19" ht="33.75" customHeight="1">
      <c r="A263" s="27" t="s">
        <v>15</v>
      </c>
      <c r="B263" s="28" t="s">
        <v>16</v>
      </c>
      <c r="C263" s="29" t="s">
        <v>712</v>
      </c>
      <c r="D263" s="30"/>
      <c r="E263" s="31">
        <v>0</v>
      </c>
      <c r="F263" s="32">
        <v>0</v>
      </c>
      <c r="G263" s="32">
        <v>0</v>
      </c>
      <c r="H263" s="34">
        <v>0</v>
      </c>
      <c r="I263" s="47">
        <v>0</v>
      </c>
      <c r="J263" s="31">
        <v>0</v>
      </c>
      <c r="K263" s="32">
        <v>0</v>
      </c>
      <c r="L263" s="32">
        <v>0</v>
      </c>
      <c r="M263" s="33">
        <v>0</v>
      </c>
      <c r="N263" s="34">
        <v>0</v>
      </c>
      <c r="O263" s="52" t="str">
        <f t="shared" si="6"/>
        <v> </v>
      </c>
      <c r="P263" s="52" t="str">
        <f t="shared" si="7"/>
        <v> </v>
      </c>
      <c r="Q263" s="35"/>
      <c r="R263" s="33"/>
      <c r="S263" s="34"/>
    </row>
    <row r="264" spans="1:19" ht="33.75" customHeight="1">
      <c r="A264" s="27" t="s">
        <v>15</v>
      </c>
      <c r="B264" s="28" t="s">
        <v>16</v>
      </c>
      <c r="C264" s="29" t="s">
        <v>493</v>
      </c>
      <c r="D264" s="30" t="s">
        <v>18</v>
      </c>
      <c r="E264" s="31">
        <v>0</v>
      </c>
      <c r="F264" s="32">
        <v>2045</v>
      </c>
      <c r="G264" s="32">
        <v>2045</v>
      </c>
      <c r="H264" s="34">
        <v>0</v>
      </c>
      <c r="I264" s="47">
        <v>0</v>
      </c>
      <c r="J264" s="31">
        <v>0</v>
      </c>
      <c r="K264" s="32">
        <v>5053</v>
      </c>
      <c r="L264" s="32">
        <v>5053</v>
      </c>
      <c r="M264" s="33">
        <v>0</v>
      </c>
      <c r="N264" s="34">
        <v>0</v>
      </c>
      <c r="O264" s="52" t="str">
        <f t="shared" si="6"/>
        <v> </v>
      </c>
      <c r="P264" s="52">
        <f t="shared" si="7"/>
        <v>147.09046454767724</v>
      </c>
      <c r="Q264" s="35">
        <v>147.09046454767727</v>
      </c>
      <c r="R264" s="33"/>
      <c r="S264" s="34"/>
    </row>
    <row r="265" spans="1:19" ht="33.75" customHeight="1">
      <c r="A265" s="27" t="s">
        <v>15</v>
      </c>
      <c r="B265" s="28" t="s">
        <v>545</v>
      </c>
      <c r="C265" s="29" t="s">
        <v>546</v>
      </c>
      <c r="D265" s="30" t="s">
        <v>18</v>
      </c>
      <c r="E265" s="31">
        <v>0</v>
      </c>
      <c r="F265" s="32">
        <v>1957</v>
      </c>
      <c r="G265" s="32">
        <v>1957</v>
      </c>
      <c r="H265" s="34">
        <v>0</v>
      </c>
      <c r="I265" s="47">
        <v>0</v>
      </c>
      <c r="J265" s="31">
        <v>0</v>
      </c>
      <c r="K265" s="32">
        <v>3357</v>
      </c>
      <c r="L265" s="32">
        <v>3357</v>
      </c>
      <c r="M265" s="33">
        <v>0</v>
      </c>
      <c r="N265" s="34">
        <v>0</v>
      </c>
      <c r="O265" s="52" t="str">
        <f t="shared" si="6"/>
        <v> </v>
      </c>
      <c r="P265" s="52">
        <f t="shared" si="7"/>
        <v>71.53806847215125</v>
      </c>
      <c r="Q265" s="35">
        <v>71.53806847215125</v>
      </c>
      <c r="R265" s="33"/>
      <c r="S265" s="34"/>
    </row>
    <row r="266" spans="1:19" ht="33.75" customHeight="1">
      <c r="A266" s="27" t="s">
        <v>15</v>
      </c>
      <c r="B266" s="28" t="s">
        <v>198</v>
      </c>
      <c r="C266" s="29" t="s">
        <v>199</v>
      </c>
      <c r="D266" s="30" t="s">
        <v>20</v>
      </c>
      <c r="E266" s="31">
        <v>14821</v>
      </c>
      <c r="F266" s="32">
        <v>17438</v>
      </c>
      <c r="G266" s="32">
        <v>32259</v>
      </c>
      <c r="H266" s="34">
        <v>70347.5</v>
      </c>
      <c r="I266" s="47">
        <v>59795.375</v>
      </c>
      <c r="J266" s="31">
        <v>18105</v>
      </c>
      <c r="K266" s="32">
        <v>16036</v>
      </c>
      <c r="L266" s="32">
        <v>34141</v>
      </c>
      <c r="M266" s="33">
        <v>86538</v>
      </c>
      <c r="N266" s="34">
        <v>73557.3</v>
      </c>
      <c r="O266" s="52">
        <f aca="true" t="shared" si="8" ref="O266:O329">IF(E266&gt;0,(J266/E266-1)*100," ")</f>
        <v>22.15774913973416</v>
      </c>
      <c r="P266" s="52">
        <f aca="true" t="shared" si="9" ref="P266:P329">IF(F266&gt;0,(K266/F266-1)*100," ")</f>
        <v>-8.039912834040596</v>
      </c>
      <c r="Q266" s="35">
        <v>5.83403081310642</v>
      </c>
      <c r="R266" s="33">
        <v>23.01503251714702</v>
      </c>
      <c r="S266" s="34">
        <v>23.015032517147024</v>
      </c>
    </row>
    <row r="267" spans="1:19" ht="33.75" customHeight="1">
      <c r="A267" s="27" t="s">
        <v>15</v>
      </c>
      <c r="B267" s="28" t="s">
        <v>130</v>
      </c>
      <c r="C267" s="29" t="s">
        <v>131</v>
      </c>
      <c r="D267" s="30"/>
      <c r="E267" s="31">
        <v>0</v>
      </c>
      <c r="F267" s="32">
        <v>60592</v>
      </c>
      <c r="G267" s="32">
        <v>60592</v>
      </c>
      <c r="H267" s="34">
        <v>0</v>
      </c>
      <c r="I267" s="47">
        <v>0</v>
      </c>
      <c r="J267" s="31">
        <v>0</v>
      </c>
      <c r="K267" s="32">
        <v>68296</v>
      </c>
      <c r="L267" s="32">
        <v>68296</v>
      </c>
      <c r="M267" s="33">
        <v>0</v>
      </c>
      <c r="N267" s="34">
        <v>0</v>
      </c>
      <c r="O267" s="52" t="str">
        <f t="shared" si="8"/>
        <v> </v>
      </c>
      <c r="P267" s="52">
        <f t="shared" si="9"/>
        <v>12.714549775547933</v>
      </c>
      <c r="Q267" s="35">
        <v>12.714549775547926</v>
      </c>
      <c r="R267" s="33"/>
      <c r="S267" s="34"/>
    </row>
    <row r="268" spans="1:19" ht="33.75" customHeight="1">
      <c r="A268" s="27" t="s">
        <v>15</v>
      </c>
      <c r="B268" s="28" t="s">
        <v>130</v>
      </c>
      <c r="C268" s="29" t="s">
        <v>193</v>
      </c>
      <c r="D268" s="30"/>
      <c r="E268" s="31">
        <v>0</v>
      </c>
      <c r="F268" s="32">
        <v>34053</v>
      </c>
      <c r="G268" s="32">
        <v>34053</v>
      </c>
      <c r="H268" s="34">
        <v>0</v>
      </c>
      <c r="I268" s="47">
        <v>0</v>
      </c>
      <c r="J268" s="31">
        <v>0</v>
      </c>
      <c r="K268" s="32">
        <v>36231</v>
      </c>
      <c r="L268" s="32">
        <v>36231</v>
      </c>
      <c r="M268" s="33">
        <v>0</v>
      </c>
      <c r="N268" s="34">
        <v>0</v>
      </c>
      <c r="O268" s="52" t="str">
        <f t="shared" si="8"/>
        <v> </v>
      </c>
      <c r="P268" s="52">
        <f t="shared" si="9"/>
        <v>6.395912254426928</v>
      </c>
      <c r="Q268" s="35">
        <v>6.395912254426923</v>
      </c>
      <c r="R268" s="33"/>
      <c r="S268" s="34"/>
    </row>
    <row r="269" spans="1:19" ht="33.75" customHeight="1">
      <c r="A269" s="27" t="s">
        <v>15</v>
      </c>
      <c r="B269" s="28" t="s">
        <v>209</v>
      </c>
      <c r="C269" s="29" t="s">
        <v>210</v>
      </c>
      <c r="D269" s="30" t="s">
        <v>18</v>
      </c>
      <c r="E269" s="31">
        <v>0</v>
      </c>
      <c r="F269" s="32">
        <v>25436</v>
      </c>
      <c r="G269" s="32">
        <v>25436</v>
      </c>
      <c r="H269" s="34">
        <v>0</v>
      </c>
      <c r="I269" s="47">
        <v>0</v>
      </c>
      <c r="J269" s="31">
        <v>0</v>
      </c>
      <c r="K269" s="32">
        <v>31013</v>
      </c>
      <c r="L269" s="32">
        <v>31013</v>
      </c>
      <c r="M269" s="33">
        <v>0</v>
      </c>
      <c r="N269" s="34">
        <v>0</v>
      </c>
      <c r="O269" s="52" t="str">
        <f t="shared" si="8"/>
        <v> </v>
      </c>
      <c r="P269" s="52">
        <f t="shared" si="9"/>
        <v>21.925617235414375</v>
      </c>
      <c r="Q269" s="35">
        <v>21.925617235414375</v>
      </c>
      <c r="R269" s="33"/>
      <c r="S269" s="34"/>
    </row>
    <row r="270" spans="1:19" ht="33.75" customHeight="1">
      <c r="A270" s="27" t="s">
        <v>15</v>
      </c>
      <c r="B270" s="28" t="s">
        <v>173</v>
      </c>
      <c r="C270" s="29" t="s">
        <v>243</v>
      </c>
      <c r="D270" s="30" t="s">
        <v>20</v>
      </c>
      <c r="E270" s="31">
        <v>21271</v>
      </c>
      <c r="F270" s="32">
        <v>0</v>
      </c>
      <c r="G270" s="32">
        <v>21271</v>
      </c>
      <c r="H270" s="34">
        <v>164476</v>
      </c>
      <c r="I270" s="47">
        <v>119903.08</v>
      </c>
      <c r="J270" s="31">
        <v>23858</v>
      </c>
      <c r="K270" s="32">
        <v>0</v>
      </c>
      <c r="L270" s="32">
        <v>23858</v>
      </c>
      <c r="M270" s="33">
        <v>185452</v>
      </c>
      <c r="N270" s="34">
        <v>135379.96</v>
      </c>
      <c r="O270" s="52">
        <f t="shared" si="8"/>
        <v>12.1620986319402</v>
      </c>
      <c r="P270" s="52" t="str">
        <f t="shared" si="9"/>
        <v> </v>
      </c>
      <c r="Q270" s="35">
        <v>12.1620986319402</v>
      </c>
      <c r="R270" s="33">
        <v>12.753228434543642</v>
      </c>
      <c r="S270" s="34">
        <v>12.90782522016948</v>
      </c>
    </row>
    <row r="271" spans="1:19" ht="33.75" customHeight="1">
      <c r="A271" s="27" t="s">
        <v>15</v>
      </c>
      <c r="B271" s="28" t="s">
        <v>173</v>
      </c>
      <c r="C271" s="29" t="s">
        <v>54</v>
      </c>
      <c r="D271" s="30" t="s">
        <v>20</v>
      </c>
      <c r="E271" s="31">
        <v>4578</v>
      </c>
      <c r="F271" s="32">
        <v>16412</v>
      </c>
      <c r="G271" s="32">
        <v>20990</v>
      </c>
      <c r="H271" s="34">
        <v>26193</v>
      </c>
      <c r="I271" s="47">
        <v>19078.23</v>
      </c>
      <c r="J271" s="31">
        <v>6314</v>
      </c>
      <c r="K271" s="32">
        <v>17637</v>
      </c>
      <c r="L271" s="32">
        <v>23951</v>
      </c>
      <c r="M271" s="33">
        <v>34412</v>
      </c>
      <c r="N271" s="34">
        <v>25120.76</v>
      </c>
      <c r="O271" s="52">
        <f t="shared" si="8"/>
        <v>37.92048929663609</v>
      </c>
      <c r="P271" s="52">
        <f t="shared" si="9"/>
        <v>7.464050694613689</v>
      </c>
      <c r="Q271" s="35">
        <v>14.106717484516437</v>
      </c>
      <c r="R271" s="33">
        <v>31.378612606421562</v>
      </c>
      <c r="S271" s="34">
        <v>31.672382605723904</v>
      </c>
    </row>
    <row r="272" spans="1:19" ht="33.75" customHeight="1">
      <c r="A272" s="27" t="s">
        <v>15</v>
      </c>
      <c r="B272" s="28" t="s">
        <v>173</v>
      </c>
      <c r="C272" s="29" t="s">
        <v>174</v>
      </c>
      <c r="D272" s="30" t="s">
        <v>20</v>
      </c>
      <c r="E272" s="31">
        <v>12329</v>
      </c>
      <c r="F272" s="32">
        <v>27847</v>
      </c>
      <c r="G272" s="32">
        <v>40176</v>
      </c>
      <c r="H272" s="34">
        <v>71514</v>
      </c>
      <c r="I272" s="47">
        <v>52151.04</v>
      </c>
      <c r="J272" s="31">
        <v>15985</v>
      </c>
      <c r="K272" s="32">
        <v>28291</v>
      </c>
      <c r="L272" s="32">
        <v>44276</v>
      </c>
      <c r="M272" s="33">
        <v>90848</v>
      </c>
      <c r="N272" s="34">
        <v>66319.04</v>
      </c>
      <c r="O272" s="52">
        <f t="shared" si="8"/>
        <v>29.653662097493715</v>
      </c>
      <c r="P272" s="52">
        <f t="shared" si="9"/>
        <v>1.5944266886917857</v>
      </c>
      <c r="Q272" s="35">
        <v>10.205097570688968</v>
      </c>
      <c r="R272" s="33">
        <v>27.0352658220768</v>
      </c>
      <c r="S272" s="34">
        <v>27.167243452863055</v>
      </c>
    </row>
    <row r="273" spans="1:19" ht="33.75" customHeight="1">
      <c r="A273" s="27" t="s">
        <v>15</v>
      </c>
      <c r="B273" s="28" t="s">
        <v>43</v>
      </c>
      <c r="C273" s="29" t="s">
        <v>71</v>
      </c>
      <c r="D273" s="30" t="s">
        <v>20</v>
      </c>
      <c r="E273" s="31">
        <v>102302</v>
      </c>
      <c r="F273" s="32">
        <v>105117</v>
      </c>
      <c r="G273" s="32">
        <v>207419</v>
      </c>
      <c r="H273" s="34">
        <v>454536</v>
      </c>
      <c r="I273" s="47">
        <v>386355.6</v>
      </c>
      <c r="J273" s="31">
        <v>121097</v>
      </c>
      <c r="K273" s="32">
        <v>110986</v>
      </c>
      <c r="L273" s="32">
        <v>232083</v>
      </c>
      <c r="M273" s="33">
        <v>598462</v>
      </c>
      <c r="N273" s="34">
        <v>508692.7</v>
      </c>
      <c r="O273" s="52">
        <f t="shared" si="8"/>
        <v>18.372074837246586</v>
      </c>
      <c r="P273" s="52">
        <f t="shared" si="9"/>
        <v>5.58330241540379</v>
      </c>
      <c r="Q273" s="35">
        <v>11.890906811815697</v>
      </c>
      <c r="R273" s="33">
        <v>31.66437861907528</v>
      </c>
      <c r="S273" s="34">
        <v>31.66437861907529</v>
      </c>
    </row>
    <row r="274" spans="1:19" ht="33.75" customHeight="1">
      <c r="A274" s="27" t="s">
        <v>15</v>
      </c>
      <c r="B274" s="28" t="s">
        <v>43</v>
      </c>
      <c r="C274" s="29" t="s">
        <v>44</v>
      </c>
      <c r="D274" s="30" t="s">
        <v>20</v>
      </c>
      <c r="E274" s="31">
        <v>263175</v>
      </c>
      <c r="F274" s="32">
        <v>149293</v>
      </c>
      <c r="G274" s="32">
        <v>412468</v>
      </c>
      <c r="H274" s="34">
        <v>2077811</v>
      </c>
      <c r="I274" s="47">
        <v>1717308.866</v>
      </c>
      <c r="J274" s="31">
        <v>290724</v>
      </c>
      <c r="K274" s="32">
        <v>161275</v>
      </c>
      <c r="L274" s="32">
        <v>451999</v>
      </c>
      <c r="M274" s="33">
        <v>2246879</v>
      </c>
      <c r="N274" s="34">
        <v>1810839.576</v>
      </c>
      <c r="O274" s="52">
        <f t="shared" si="8"/>
        <v>10.467939583927045</v>
      </c>
      <c r="P274" s="52">
        <f t="shared" si="9"/>
        <v>8.025828404546754</v>
      </c>
      <c r="Q274" s="35">
        <v>9.584016214591193</v>
      </c>
      <c r="R274" s="33">
        <v>8.136832464550434</v>
      </c>
      <c r="S274" s="34">
        <v>5.4463534109536225</v>
      </c>
    </row>
    <row r="275" spans="1:19" ht="33.75" customHeight="1">
      <c r="A275" s="27" t="s">
        <v>15</v>
      </c>
      <c r="B275" s="28" t="s">
        <v>301</v>
      </c>
      <c r="C275" s="29" t="s">
        <v>326</v>
      </c>
      <c r="D275" s="30"/>
      <c r="E275" s="31">
        <v>0</v>
      </c>
      <c r="F275" s="32">
        <v>12600</v>
      </c>
      <c r="G275" s="32">
        <v>12600</v>
      </c>
      <c r="H275" s="34">
        <v>0</v>
      </c>
      <c r="I275" s="47">
        <v>0</v>
      </c>
      <c r="J275" s="31">
        <v>0</v>
      </c>
      <c r="K275" s="32">
        <v>15200</v>
      </c>
      <c r="L275" s="32">
        <v>15200</v>
      </c>
      <c r="M275" s="33">
        <v>0</v>
      </c>
      <c r="N275" s="34">
        <v>0</v>
      </c>
      <c r="O275" s="52" t="str">
        <f t="shared" si="8"/>
        <v> </v>
      </c>
      <c r="P275" s="52">
        <f t="shared" si="9"/>
        <v>20.63492063492063</v>
      </c>
      <c r="Q275" s="35">
        <v>20.634920634920633</v>
      </c>
      <c r="R275" s="33"/>
      <c r="S275" s="34"/>
    </row>
    <row r="276" spans="1:19" ht="33.75" customHeight="1">
      <c r="A276" s="27" t="s">
        <v>15</v>
      </c>
      <c r="B276" s="28" t="s">
        <v>301</v>
      </c>
      <c r="C276" s="29" t="s">
        <v>302</v>
      </c>
      <c r="D276" s="30"/>
      <c r="E276" s="31">
        <v>0</v>
      </c>
      <c r="F276" s="32">
        <v>14300</v>
      </c>
      <c r="G276" s="32">
        <v>14300</v>
      </c>
      <c r="H276" s="34">
        <v>0</v>
      </c>
      <c r="I276" s="47">
        <v>0</v>
      </c>
      <c r="J276" s="31">
        <v>0</v>
      </c>
      <c r="K276" s="32">
        <v>17700</v>
      </c>
      <c r="L276" s="32">
        <v>17700</v>
      </c>
      <c r="M276" s="33">
        <v>0</v>
      </c>
      <c r="N276" s="34">
        <v>0</v>
      </c>
      <c r="O276" s="52" t="str">
        <f t="shared" si="8"/>
        <v> </v>
      </c>
      <c r="P276" s="52">
        <f t="shared" si="9"/>
        <v>23.77622377622377</v>
      </c>
      <c r="Q276" s="35">
        <v>23.776223776223777</v>
      </c>
      <c r="R276" s="33"/>
      <c r="S276" s="34"/>
    </row>
    <row r="277" spans="1:19" ht="33.75" customHeight="1">
      <c r="A277" s="27" t="s">
        <v>15</v>
      </c>
      <c r="B277" s="28" t="s">
        <v>301</v>
      </c>
      <c r="C277" s="29" t="s">
        <v>54</v>
      </c>
      <c r="D277" s="30" t="s">
        <v>18</v>
      </c>
      <c r="E277" s="31">
        <v>0</v>
      </c>
      <c r="F277" s="32">
        <v>8857</v>
      </c>
      <c r="G277" s="32">
        <v>8857</v>
      </c>
      <c r="H277" s="34">
        <v>0</v>
      </c>
      <c r="I277" s="47">
        <v>0</v>
      </c>
      <c r="J277" s="31">
        <v>0</v>
      </c>
      <c r="K277" s="32">
        <v>9940</v>
      </c>
      <c r="L277" s="32">
        <v>9940</v>
      </c>
      <c r="M277" s="33">
        <v>0</v>
      </c>
      <c r="N277" s="34">
        <v>0</v>
      </c>
      <c r="O277" s="52" t="str">
        <f t="shared" si="8"/>
        <v> </v>
      </c>
      <c r="P277" s="52">
        <f t="shared" si="9"/>
        <v>12.227616574460875</v>
      </c>
      <c r="Q277" s="35">
        <v>12.227616574460878</v>
      </c>
      <c r="R277" s="33"/>
      <c r="S277" s="34"/>
    </row>
    <row r="278" spans="1:19" ht="33.75" customHeight="1">
      <c r="A278" s="27" t="s">
        <v>15</v>
      </c>
      <c r="B278" s="28" t="s">
        <v>301</v>
      </c>
      <c r="C278" s="29" t="s">
        <v>619</v>
      </c>
      <c r="D278" s="30" t="s">
        <v>18</v>
      </c>
      <c r="E278" s="31">
        <v>0</v>
      </c>
      <c r="F278" s="32">
        <v>2514</v>
      </c>
      <c r="G278" s="32">
        <v>2514</v>
      </c>
      <c r="H278" s="34">
        <v>0</v>
      </c>
      <c r="I278" s="47">
        <v>0</v>
      </c>
      <c r="J278" s="31">
        <v>0</v>
      </c>
      <c r="K278" s="32">
        <v>1523</v>
      </c>
      <c r="L278" s="32">
        <v>1523</v>
      </c>
      <c r="M278" s="33">
        <v>0</v>
      </c>
      <c r="N278" s="34">
        <v>0</v>
      </c>
      <c r="O278" s="52" t="str">
        <f t="shared" si="8"/>
        <v> </v>
      </c>
      <c r="P278" s="52">
        <f t="shared" si="9"/>
        <v>-39.41925218774861</v>
      </c>
      <c r="Q278" s="35">
        <v>-39.41925218774861</v>
      </c>
      <c r="R278" s="33"/>
      <c r="S278" s="34"/>
    </row>
    <row r="279" spans="1:19" ht="33.75" customHeight="1">
      <c r="A279" s="27" t="s">
        <v>15</v>
      </c>
      <c r="B279" s="28" t="s">
        <v>35</v>
      </c>
      <c r="C279" s="29" t="s">
        <v>36</v>
      </c>
      <c r="D279" s="30"/>
      <c r="E279" s="31">
        <v>0</v>
      </c>
      <c r="F279" s="32">
        <v>601352</v>
      </c>
      <c r="G279" s="32">
        <v>601352</v>
      </c>
      <c r="H279" s="34">
        <v>0</v>
      </c>
      <c r="I279" s="47">
        <v>0</v>
      </c>
      <c r="J279" s="31">
        <v>0</v>
      </c>
      <c r="K279" s="32">
        <v>722400</v>
      </c>
      <c r="L279" s="32">
        <v>722400</v>
      </c>
      <c r="M279" s="33">
        <v>0</v>
      </c>
      <c r="N279" s="34">
        <v>0</v>
      </c>
      <c r="O279" s="52" t="str">
        <f t="shared" si="8"/>
        <v> </v>
      </c>
      <c r="P279" s="52">
        <f t="shared" si="9"/>
        <v>20.129308624565965</v>
      </c>
      <c r="Q279" s="35">
        <v>20.12930862456598</v>
      </c>
      <c r="R279" s="33"/>
      <c r="S279" s="34"/>
    </row>
    <row r="280" spans="1:19" ht="33.75" customHeight="1">
      <c r="A280" s="27" t="s">
        <v>15</v>
      </c>
      <c r="B280" s="28" t="s">
        <v>100</v>
      </c>
      <c r="C280" s="29" t="s">
        <v>639</v>
      </c>
      <c r="D280" s="30" t="s">
        <v>18</v>
      </c>
      <c r="E280" s="31">
        <v>0</v>
      </c>
      <c r="F280" s="32">
        <v>699</v>
      </c>
      <c r="G280" s="32">
        <v>699</v>
      </c>
      <c r="H280" s="34">
        <v>0</v>
      </c>
      <c r="I280" s="47">
        <v>0</v>
      </c>
      <c r="J280" s="31">
        <v>0</v>
      </c>
      <c r="K280" s="32">
        <v>1146</v>
      </c>
      <c r="L280" s="32">
        <v>1146</v>
      </c>
      <c r="M280" s="33">
        <v>0</v>
      </c>
      <c r="N280" s="34">
        <v>0</v>
      </c>
      <c r="O280" s="52" t="str">
        <f t="shared" si="8"/>
        <v> </v>
      </c>
      <c r="P280" s="52">
        <f t="shared" si="9"/>
        <v>63.94849785407726</v>
      </c>
      <c r="Q280" s="35">
        <v>63.94849785407726</v>
      </c>
      <c r="R280" s="33"/>
      <c r="S280" s="34"/>
    </row>
    <row r="281" spans="1:19" ht="33.75" customHeight="1">
      <c r="A281" s="27" t="s">
        <v>15</v>
      </c>
      <c r="B281" s="28" t="s">
        <v>100</v>
      </c>
      <c r="C281" s="29" t="s">
        <v>101</v>
      </c>
      <c r="D281" s="30"/>
      <c r="E281" s="31">
        <v>0</v>
      </c>
      <c r="F281" s="32">
        <v>62760</v>
      </c>
      <c r="G281" s="32">
        <v>62760</v>
      </c>
      <c r="H281" s="34">
        <v>0</v>
      </c>
      <c r="I281" s="47">
        <v>0</v>
      </c>
      <c r="J281" s="31">
        <v>0</v>
      </c>
      <c r="K281" s="32">
        <v>118450</v>
      </c>
      <c r="L281" s="32">
        <v>118450</v>
      </c>
      <c r="M281" s="33">
        <v>0</v>
      </c>
      <c r="N281" s="34">
        <v>0</v>
      </c>
      <c r="O281" s="52" t="str">
        <f t="shared" si="8"/>
        <v> </v>
      </c>
      <c r="P281" s="52">
        <f t="shared" si="9"/>
        <v>88.7348629700446</v>
      </c>
      <c r="Q281" s="35">
        <v>88.73486297004462</v>
      </c>
      <c r="R281" s="33"/>
      <c r="S281" s="34"/>
    </row>
    <row r="282" spans="1:19" ht="33.75" customHeight="1">
      <c r="A282" s="27" t="s">
        <v>15</v>
      </c>
      <c r="B282" s="28" t="s">
        <v>100</v>
      </c>
      <c r="C282" s="29" t="s">
        <v>385</v>
      </c>
      <c r="D282" s="30" t="s">
        <v>20</v>
      </c>
      <c r="E282" s="31">
        <v>2334</v>
      </c>
      <c r="F282" s="32">
        <v>4572</v>
      </c>
      <c r="G282" s="32">
        <v>6906</v>
      </c>
      <c r="H282" s="34">
        <v>13146</v>
      </c>
      <c r="I282" s="47">
        <v>13146</v>
      </c>
      <c r="J282" s="31">
        <v>3359</v>
      </c>
      <c r="K282" s="32">
        <v>7820</v>
      </c>
      <c r="L282" s="32">
        <v>11179</v>
      </c>
      <c r="M282" s="33">
        <v>16622</v>
      </c>
      <c r="N282" s="34">
        <v>16622</v>
      </c>
      <c r="O282" s="52">
        <f t="shared" si="8"/>
        <v>43.916023993144826</v>
      </c>
      <c r="P282" s="52">
        <f t="shared" si="9"/>
        <v>71.04111986001749</v>
      </c>
      <c r="Q282" s="35">
        <v>61.87373298580944</v>
      </c>
      <c r="R282" s="33">
        <v>26.441503118819416</v>
      </c>
      <c r="S282" s="34">
        <v>26.441503118819416</v>
      </c>
    </row>
    <row r="283" spans="1:19" ht="33.75" customHeight="1">
      <c r="A283" s="27" t="s">
        <v>15</v>
      </c>
      <c r="B283" s="28" t="s">
        <v>100</v>
      </c>
      <c r="C283" s="29" t="s">
        <v>340</v>
      </c>
      <c r="D283" s="30"/>
      <c r="E283" s="31">
        <v>0</v>
      </c>
      <c r="F283" s="32">
        <v>10560</v>
      </c>
      <c r="G283" s="32">
        <v>10560</v>
      </c>
      <c r="H283" s="34">
        <v>0</v>
      </c>
      <c r="I283" s="47">
        <v>0</v>
      </c>
      <c r="J283" s="31">
        <v>0</v>
      </c>
      <c r="K283" s="32">
        <v>14065</v>
      </c>
      <c r="L283" s="32">
        <v>14065</v>
      </c>
      <c r="M283" s="33">
        <v>0</v>
      </c>
      <c r="N283" s="34">
        <v>0</v>
      </c>
      <c r="O283" s="52" t="str">
        <f t="shared" si="8"/>
        <v> </v>
      </c>
      <c r="P283" s="52">
        <f t="shared" si="9"/>
        <v>33.19128787878789</v>
      </c>
      <c r="Q283" s="35">
        <v>33.191287878787875</v>
      </c>
      <c r="R283" s="33"/>
      <c r="S283" s="34"/>
    </row>
    <row r="284" spans="1:19" ht="33.75" customHeight="1">
      <c r="A284" s="27" t="s">
        <v>15</v>
      </c>
      <c r="B284" s="28" t="s">
        <v>100</v>
      </c>
      <c r="C284" s="29" t="s">
        <v>114</v>
      </c>
      <c r="D284" s="30"/>
      <c r="E284" s="31">
        <v>25905</v>
      </c>
      <c r="F284" s="32">
        <v>56750</v>
      </c>
      <c r="G284" s="32">
        <v>82655</v>
      </c>
      <c r="H284" s="34">
        <v>124855</v>
      </c>
      <c r="I284" s="47">
        <v>124855</v>
      </c>
      <c r="J284" s="31">
        <v>30591</v>
      </c>
      <c r="K284" s="32">
        <v>48900</v>
      </c>
      <c r="L284" s="32">
        <v>79491</v>
      </c>
      <c r="M284" s="33">
        <v>145662.5</v>
      </c>
      <c r="N284" s="34">
        <v>145662.5</v>
      </c>
      <c r="O284" s="52">
        <f t="shared" si="8"/>
        <v>18.089171974522287</v>
      </c>
      <c r="P284" s="52">
        <f t="shared" si="9"/>
        <v>-13.832599118942735</v>
      </c>
      <c r="Q284" s="35">
        <v>-3.8279595910713207</v>
      </c>
      <c r="R284" s="33">
        <v>16.66533178487045</v>
      </c>
      <c r="S284" s="34">
        <v>16.66533178487045</v>
      </c>
    </row>
    <row r="285" spans="1:19" ht="33.75" customHeight="1">
      <c r="A285" s="27" t="s">
        <v>166</v>
      </c>
      <c r="B285" s="28" t="s">
        <v>622</v>
      </c>
      <c r="C285" s="29" t="s">
        <v>623</v>
      </c>
      <c r="D285" s="30" t="s">
        <v>18</v>
      </c>
      <c r="E285" s="31">
        <v>0</v>
      </c>
      <c r="F285" s="32">
        <v>1154</v>
      </c>
      <c r="G285" s="32">
        <v>1154</v>
      </c>
      <c r="H285" s="34">
        <v>0</v>
      </c>
      <c r="I285" s="47">
        <v>0</v>
      </c>
      <c r="J285" s="31">
        <v>0</v>
      </c>
      <c r="K285" s="32">
        <v>1510</v>
      </c>
      <c r="L285" s="32">
        <v>1510</v>
      </c>
      <c r="M285" s="33">
        <v>0</v>
      </c>
      <c r="N285" s="34">
        <v>0</v>
      </c>
      <c r="O285" s="52" t="str">
        <f t="shared" si="8"/>
        <v> </v>
      </c>
      <c r="P285" s="52">
        <f t="shared" si="9"/>
        <v>30.84922010398614</v>
      </c>
      <c r="Q285" s="35">
        <v>30.849220103986134</v>
      </c>
      <c r="R285" s="33"/>
      <c r="S285" s="34"/>
    </row>
    <row r="286" spans="1:19" ht="33.75" customHeight="1">
      <c r="A286" s="27" t="s">
        <v>166</v>
      </c>
      <c r="B286" s="28" t="s">
        <v>167</v>
      </c>
      <c r="C286" s="29" t="s">
        <v>581</v>
      </c>
      <c r="D286" s="30" t="s">
        <v>20</v>
      </c>
      <c r="E286" s="31">
        <v>1816</v>
      </c>
      <c r="F286" s="32">
        <v>0</v>
      </c>
      <c r="G286" s="32">
        <v>1816</v>
      </c>
      <c r="H286" s="34">
        <v>11108.5</v>
      </c>
      <c r="I286" s="47">
        <v>11108.5</v>
      </c>
      <c r="J286" s="31">
        <v>2308</v>
      </c>
      <c r="K286" s="32">
        <v>0</v>
      </c>
      <c r="L286" s="32">
        <v>2308</v>
      </c>
      <c r="M286" s="33">
        <v>14170</v>
      </c>
      <c r="N286" s="34">
        <v>14170</v>
      </c>
      <c r="O286" s="52">
        <f t="shared" si="8"/>
        <v>27.09251101321586</v>
      </c>
      <c r="P286" s="52" t="str">
        <f t="shared" si="9"/>
        <v> </v>
      </c>
      <c r="Q286" s="35">
        <v>27.09251101321586</v>
      </c>
      <c r="R286" s="33">
        <v>27.55997659449971</v>
      </c>
      <c r="S286" s="34">
        <v>27.55997659449971</v>
      </c>
    </row>
    <row r="287" spans="1:19" ht="33.75" customHeight="1">
      <c r="A287" s="27" t="s">
        <v>166</v>
      </c>
      <c r="B287" s="28" t="s">
        <v>167</v>
      </c>
      <c r="C287" s="29" t="s">
        <v>638</v>
      </c>
      <c r="D287" s="30" t="s">
        <v>20</v>
      </c>
      <c r="E287" s="31">
        <v>1008</v>
      </c>
      <c r="F287" s="32">
        <v>0</v>
      </c>
      <c r="G287" s="32">
        <v>1008</v>
      </c>
      <c r="H287" s="34">
        <v>6259.5</v>
      </c>
      <c r="I287" s="47">
        <v>6259.5</v>
      </c>
      <c r="J287" s="31">
        <v>1214</v>
      </c>
      <c r="K287" s="32">
        <v>0</v>
      </c>
      <c r="L287" s="32">
        <v>1214</v>
      </c>
      <c r="M287" s="33">
        <v>7670</v>
      </c>
      <c r="N287" s="34">
        <v>7670</v>
      </c>
      <c r="O287" s="52">
        <f t="shared" si="8"/>
        <v>20.43650793650793</v>
      </c>
      <c r="P287" s="52" t="str">
        <f t="shared" si="9"/>
        <v> </v>
      </c>
      <c r="Q287" s="35">
        <v>20.436507936507937</v>
      </c>
      <c r="R287" s="33">
        <v>22.533748701973</v>
      </c>
      <c r="S287" s="34">
        <v>22.533748701973</v>
      </c>
    </row>
    <row r="288" spans="1:19" ht="33.75" customHeight="1">
      <c r="A288" s="27" t="s">
        <v>166</v>
      </c>
      <c r="B288" s="28" t="s">
        <v>167</v>
      </c>
      <c r="C288" s="29" t="s">
        <v>168</v>
      </c>
      <c r="D288" s="30" t="s">
        <v>20</v>
      </c>
      <c r="E288" s="31">
        <v>16884</v>
      </c>
      <c r="F288" s="32">
        <v>22275</v>
      </c>
      <c r="G288" s="32">
        <v>39159</v>
      </c>
      <c r="H288" s="34">
        <v>58732</v>
      </c>
      <c r="I288" s="47">
        <v>58732</v>
      </c>
      <c r="J288" s="31">
        <v>20950</v>
      </c>
      <c r="K288" s="32">
        <v>27527</v>
      </c>
      <c r="L288" s="32">
        <v>48477</v>
      </c>
      <c r="M288" s="33">
        <v>71572</v>
      </c>
      <c r="N288" s="34">
        <v>71572</v>
      </c>
      <c r="O288" s="52">
        <f t="shared" si="8"/>
        <v>24.08197109689647</v>
      </c>
      <c r="P288" s="52">
        <f t="shared" si="9"/>
        <v>23.578002244668905</v>
      </c>
      <c r="Q288" s="35">
        <v>23.79529610051329</v>
      </c>
      <c r="R288" s="33">
        <v>21.862017298917117</v>
      </c>
      <c r="S288" s="34">
        <v>21.862017298917117</v>
      </c>
    </row>
    <row r="289" spans="1:19" ht="33.75" customHeight="1">
      <c r="A289" s="27" t="s">
        <v>166</v>
      </c>
      <c r="B289" s="28" t="s">
        <v>167</v>
      </c>
      <c r="C289" s="29" t="s">
        <v>234</v>
      </c>
      <c r="D289" s="30" t="s">
        <v>20</v>
      </c>
      <c r="E289" s="31">
        <v>7019</v>
      </c>
      <c r="F289" s="32">
        <v>19021</v>
      </c>
      <c r="G289" s="32">
        <v>26040</v>
      </c>
      <c r="H289" s="34">
        <v>22479.2</v>
      </c>
      <c r="I289" s="47">
        <v>22479.2</v>
      </c>
      <c r="J289" s="31">
        <v>8528</v>
      </c>
      <c r="K289" s="32">
        <v>17775</v>
      </c>
      <c r="L289" s="32">
        <v>26303</v>
      </c>
      <c r="M289" s="33">
        <v>24385.4</v>
      </c>
      <c r="N289" s="34">
        <v>24385.4</v>
      </c>
      <c r="O289" s="52">
        <f t="shared" si="8"/>
        <v>21.498789001282237</v>
      </c>
      <c r="P289" s="52">
        <f t="shared" si="9"/>
        <v>-6.550654539719258</v>
      </c>
      <c r="Q289" s="35">
        <v>1.0099846390168972</v>
      </c>
      <c r="R289" s="33">
        <v>8.479839140182929</v>
      </c>
      <c r="S289" s="34">
        <v>8.479839140182929</v>
      </c>
    </row>
    <row r="290" spans="1:19" ht="33.75" customHeight="1">
      <c r="A290" s="27" t="s">
        <v>166</v>
      </c>
      <c r="B290" s="28" t="s">
        <v>246</v>
      </c>
      <c r="C290" s="29" t="s">
        <v>247</v>
      </c>
      <c r="D290" s="30"/>
      <c r="E290" s="31">
        <v>0</v>
      </c>
      <c r="F290" s="32">
        <v>11300</v>
      </c>
      <c r="G290" s="32">
        <v>11300</v>
      </c>
      <c r="H290" s="34">
        <v>0</v>
      </c>
      <c r="I290" s="47">
        <v>0</v>
      </c>
      <c r="J290" s="31">
        <v>0</v>
      </c>
      <c r="K290" s="32">
        <v>23100</v>
      </c>
      <c r="L290" s="32">
        <v>23100</v>
      </c>
      <c r="M290" s="33">
        <v>0</v>
      </c>
      <c r="N290" s="34">
        <v>0</v>
      </c>
      <c r="O290" s="52" t="str">
        <f t="shared" si="8"/>
        <v> </v>
      </c>
      <c r="P290" s="52">
        <f t="shared" si="9"/>
        <v>104.42477876106193</v>
      </c>
      <c r="Q290" s="35">
        <v>104.42477876106196</v>
      </c>
      <c r="R290" s="33"/>
      <c r="S290" s="34"/>
    </row>
    <row r="291" spans="1:19" ht="33.75" customHeight="1">
      <c r="A291" s="27" t="s">
        <v>166</v>
      </c>
      <c r="B291" s="28" t="s">
        <v>327</v>
      </c>
      <c r="C291" s="29" t="s">
        <v>328</v>
      </c>
      <c r="D291" s="30" t="s">
        <v>20</v>
      </c>
      <c r="E291" s="31">
        <v>4451</v>
      </c>
      <c r="F291" s="32">
        <v>8692</v>
      </c>
      <c r="G291" s="32">
        <v>13143</v>
      </c>
      <c r="H291" s="34">
        <v>8655</v>
      </c>
      <c r="I291" s="47">
        <v>8655</v>
      </c>
      <c r="J291" s="31">
        <v>6516</v>
      </c>
      <c r="K291" s="32">
        <v>8402</v>
      </c>
      <c r="L291" s="32">
        <v>14918</v>
      </c>
      <c r="M291" s="33">
        <v>12614</v>
      </c>
      <c r="N291" s="34">
        <v>12614</v>
      </c>
      <c r="O291" s="52">
        <f t="shared" si="8"/>
        <v>46.39406874859582</v>
      </c>
      <c r="P291" s="52">
        <f t="shared" si="9"/>
        <v>-3.336401288541191</v>
      </c>
      <c r="Q291" s="35">
        <v>13.505287986000154</v>
      </c>
      <c r="R291" s="33">
        <v>45.742345465049105</v>
      </c>
      <c r="S291" s="34">
        <v>45.742345465049105</v>
      </c>
    </row>
    <row r="292" spans="1:19" ht="33.75" customHeight="1">
      <c r="A292" s="27" t="s">
        <v>166</v>
      </c>
      <c r="B292" s="28" t="s">
        <v>642</v>
      </c>
      <c r="C292" s="29" t="s">
        <v>643</v>
      </c>
      <c r="D292" s="30" t="s">
        <v>18</v>
      </c>
      <c r="E292" s="31">
        <v>0</v>
      </c>
      <c r="F292" s="32">
        <v>1797</v>
      </c>
      <c r="G292" s="32">
        <v>1797</v>
      </c>
      <c r="H292" s="34">
        <v>0</v>
      </c>
      <c r="I292" s="47">
        <v>0</v>
      </c>
      <c r="J292" s="31">
        <v>0</v>
      </c>
      <c r="K292" s="32">
        <v>895</v>
      </c>
      <c r="L292" s="32">
        <v>895</v>
      </c>
      <c r="M292" s="33">
        <v>0</v>
      </c>
      <c r="N292" s="34">
        <v>0</v>
      </c>
      <c r="O292" s="52" t="str">
        <f t="shared" si="8"/>
        <v> </v>
      </c>
      <c r="P292" s="52">
        <f t="shared" si="9"/>
        <v>-50.194769059543674</v>
      </c>
      <c r="Q292" s="35">
        <v>-50.19476905954369</v>
      </c>
      <c r="R292" s="33"/>
      <c r="S292" s="34"/>
    </row>
    <row r="293" spans="1:19" ht="33.75" customHeight="1">
      <c r="A293" s="27" t="s">
        <v>166</v>
      </c>
      <c r="B293" s="28" t="s">
        <v>356</v>
      </c>
      <c r="C293" s="29" t="s">
        <v>357</v>
      </c>
      <c r="D293" s="30" t="s">
        <v>20</v>
      </c>
      <c r="E293" s="31">
        <v>4019</v>
      </c>
      <c r="F293" s="32">
        <v>7131</v>
      </c>
      <c r="G293" s="32">
        <v>11150</v>
      </c>
      <c r="H293" s="34">
        <v>7828</v>
      </c>
      <c r="I293" s="47">
        <v>7828</v>
      </c>
      <c r="J293" s="31">
        <v>5233</v>
      </c>
      <c r="K293" s="32">
        <v>7847</v>
      </c>
      <c r="L293" s="32">
        <v>13080</v>
      </c>
      <c r="M293" s="33">
        <v>10087</v>
      </c>
      <c r="N293" s="34">
        <v>10087</v>
      </c>
      <c r="O293" s="52">
        <f t="shared" si="8"/>
        <v>30.20651903458571</v>
      </c>
      <c r="P293" s="52">
        <f t="shared" si="9"/>
        <v>10.040667508063382</v>
      </c>
      <c r="Q293" s="35">
        <v>17.309417040358742</v>
      </c>
      <c r="R293" s="33">
        <v>28.857945835462445</v>
      </c>
      <c r="S293" s="34">
        <v>28.857945835462445</v>
      </c>
    </row>
    <row r="294" spans="1:19" ht="33.75" customHeight="1">
      <c r="A294" s="27" t="s">
        <v>48</v>
      </c>
      <c r="B294" s="28" t="s">
        <v>554</v>
      </c>
      <c r="C294" s="29" t="s">
        <v>555</v>
      </c>
      <c r="D294" s="30" t="s">
        <v>18</v>
      </c>
      <c r="E294" s="31">
        <v>0</v>
      </c>
      <c r="F294" s="32">
        <v>2964</v>
      </c>
      <c r="G294" s="32">
        <v>2964</v>
      </c>
      <c r="H294" s="34">
        <v>0</v>
      </c>
      <c r="I294" s="47">
        <v>0</v>
      </c>
      <c r="J294" s="31">
        <v>0</v>
      </c>
      <c r="K294" s="32">
        <v>3182</v>
      </c>
      <c r="L294" s="32">
        <v>3182</v>
      </c>
      <c r="M294" s="33">
        <v>0</v>
      </c>
      <c r="N294" s="34">
        <v>0</v>
      </c>
      <c r="O294" s="52" t="str">
        <f t="shared" si="8"/>
        <v> </v>
      </c>
      <c r="P294" s="52">
        <f t="shared" si="9"/>
        <v>7.354925775978405</v>
      </c>
      <c r="Q294" s="35">
        <v>7.3549257759784075</v>
      </c>
      <c r="R294" s="33"/>
      <c r="S294" s="34"/>
    </row>
    <row r="295" spans="1:19" ht="33.75" customHeight="1">
      <c r="A295" s="27" t="s">
        <v>48</v>
      </c>
      <c r="B295" s="28" t="s">
        <v>457</v>
      </c>
      <c r="C295" s="29" t="s">
        <v>458</v>
      </c>
      <c r="D295" s="30" t="s">
        <v>18</v>
      </c>
      <c r="E295" s="31">
        <v>0</v>
      </c>
      <c r="F295" s="32">
        <v>3960</v>
      </c>
      <c r="G295" s="32">
        <v>3960</v>
      </c>
      <c r="H295" s="34">
        <v>0</v>
      </c>
      <c r="I295" s="47">
        <v>0</v>
      </c>
      <c r="J295" s="31">
        <v>0</v>
      </c>
      <c r="K295" s="32">
        <v>7048</v>
      </c>
      <c r="L295" s="32">
        <v>7048</v>
      </c>
      <c r="M295" s="33">
        <v>0</v>
      </c>
      <c r="N295" s="34">
        <v>0</v>
      </c>
      <c r="O295" s="52" t="str">
        <f t="shared" si="8"/>
        <v> </v>
      </c>
      <c r="P295" s="52">
        <f t="shared" si="9"/>
        <v>77.97979797979797</v>
      </c>
      <c r="Q295" s="35">
        <v>77.97979797979798</v>
      </c>
      <c r="R295" s="33"/>
      <c r="S295" s="34"/>
    </row>
    <row r="296" spans="1:19" ht="33.75" customHeight="1">
      <c r="A296" s="27" t="s">
        <v>48</v>
      </c>
      <c r="B296" s="28" t="s">
        <v>256</v>
      </c>
      <c r="C296" s="29" t="s">
        <v>257</v>
      </c>
      <c r="D296" s="30" t="s">
        <v>20</v>
      </c>
      <c r="E296" s="31"/>
      <c r="F296" s="32"/>
      <c r="G296" s="32"/>
      <c r="H296" s="34"/>
      <c r="I296" s="47"/>
      <c r="J296" s="31">
        <v>7846</v>
      </c>
      <c r="K296" s="32">
        <v>14654</v>
      </c>
      <c r="L296" s="32">
        <v>22500</v>
      </c>
      <c r="M296" s="33">
        <v>29632</v>
      </c>
      <c r="N296" s="34">
        <v>29632</v>
      </c>
      <c r="O296" s="52" t="str">
        <f t="shared" si="8"/>
        <v> </v>
      </c>
      <c r="P296" s="52" t="str">
        <f t="shared" si="9"/>
        <v> </v>
      </c>
      <c r="Q296" s="35"/>
      <c r="R296" s="33"/>
      <c r="S296" s="34"/>
    </row>
    <row r="297" spans="1:19" ht="33.75" customHeight="1">
      <c r="A297" s="27" t="s">
        <v>48</v>
      </c>
      <c r="B297" s="28" t="s">
        <v>256</v>
      </c>
      <c r="C297" s="29" t="s">
        <v>670</v>
      </c>
      <c r="D297" s="30" t="s">
        <v>20</v>
      </c>
      <c r="E297" s="31"/>
      <c r="F297" s="32"/>
      <c r="G297" s="32"/>
      <c r="H297" s="34"/>
      <c r="I297" s="47"/>
      <c r="J297" s="31">
        <v>140</v>
      </c>
      <c r="K297" s="32">
        <v>47</v>
      </c>
      <c r="L297" s="32">
        <v>187</v>
      </c>
      <c r="M297" s="33">
        <v>140</v>
      </c>
      <c r="N297" s="34">
        <v>140</v>
      </c>
      <c r="O297" s="52" t="str">
        <f t="shared" si="8"/>
        <v> </v>
      </c>
      <c r="P297" s="52" t="str">
        <f t="shared" si="9"/>
        <v> </v>
      </c>
      <c r="Q297" s="35"/>
      <c r="R297" s="33"/>
      <c r="S297" s="34"/>
    </row>
    <row r="298" spans="1:19" ht="33.75" customHeight="1">
      <c r="A298" s="27" t="s">
        <v>48</v>
      </c>
      <c r="B298" s="28" t="s">
        <v>256</v>
      </c>
      <c r="C298" s="29" t="s">
        <v>627</v>
      </c>
      <c r="D298" s="30"/>
      <c r="E298" s="31">
        <v>0</v>
      </c>
      <c r="F298" s="32">
        <v>5441</v>
      </c>
      <c r="G298" s="32">
        <v>5441</v>
      </c>
      <c r="H298" s="34">
        <v>0</v>
      </c>
      <c r="I298" s="47">
        <v>0</v>
      </c>
      <c r="J298" s="31">
        <v>0</v>
      </c>
      <c r="K298" s="32">
        <v>1434</v>
      </c>
      <c r="L298" s="32">
        <v>1434</v>
      </c>
      <c r="M298" s="33">
        <v>0</v>
      </c>
      <c r="N298" s="34">
        <v>0</v>
      </c>
      <c r="O298" s="52" t="str">
        <f t="shared" si="8"/>
        <v> </v>
      </c>
      <c r="P298" s="52">
        <f t="shared" si="9"/>
        <v>-73.64455063407462</v>
      </c>
      <c r="Q298" s="35">
        <v>-73.64455063407462</v>
      </c>
      <c r="R298" s="33"/>
      <c r="S298" s="34"/>
    </row>
    <row r="299" spans="1:19" ht="33.75" customHeight="1">
      <c r="A299" s="27" t="s">
        <v>48</v>
      </c>
      <c r="B299" s="28" t="s">
        <v>256</v>
      </c>
      <c r="C299" s="29" t="s">
        <v>304</v>
      </c>
      <c r="D299" s="30" t="s">
        <v>20</v>
      </c>
      <c r="E299" s="31">
        <v>11075</v>
      </c>
      <c r="F299" s="32">
        <v>33171</v>
      </c>
      <c r="G299" s="32">
        <v>44246</v>
      </c>
      <c r="H299" s="34">
        <v>41794</v>
      </c>
      <c r="I299" s="47">
        <v>41794</v>
      </c>
      <c r="J299" s="31">
        <v>3170</v>
      </c>
      <c r="K299" s="32">
        <v>14323</v>
      </c>
      <c r="L299" s="32">
        <v>17493</v>
      </c>
      <c r="M299" s="33">
        <v>12178</v>
      </c>
      <c r="N299" s="34">
        <v>12178</v>
      </c>
      <c r="O299" s="52">
        <f t="shared" si="8"/>
        <v>-71.37697516930022</v>
      </c>
      <c r="P299" s="52">
        <f t="shared" si="9"/>
        <v>-56.82071689126044</v>
      </c>
      <c r="Q299" s="35">
        <v>-60.464222754599284</v>
      </c>
      <c r="R299" s="33">
        <v>-70.86184619801885</v>
      </c>
      <c r="S299" s="34">
        <v>-70.86184619801885</v>
      </c>
    </row>
    <row r="300" spans="1:19" ht="33.75" customHeight="1">
      <c r="A300" s="27" t="s">
        <v>48</v>
      </c>
      <c r="B300" s="28" t="s">
        <v>307</v>
      </c>
      <c r="C300" s="29" t="s">
        <v>308</v>
      </c>
      <c r="D300" s="30" t="s">
        <v>18</v>
      </c>
      <c r="E300" s="31">
        <v>0</v>
      </c>
      <c r="F300" s="32">
        <v>12420</v>
      </c>
      <c r="G300" s="32">
        <v>12420</v>
      </c>
      <c r="H300" s="34">
        <v>0</v>
      </c>
      <c r="I300" s="47">
        <v>0</v>
      </c>
      <c r="J300" s="31">
        <v>0</v>
      </c>
      <c r="K300" s="32">
        <v>16909</v>
      </c>
      <c r="L300" s="32">
        <v>16909</v>
      </c>
      <c r="M300" s="33">
        <v>0</v>
      </c>
      <c r="N300" s="34">
        <v>0</v>
      </c>
      <c r="O300" s="52" t="str">
        <f t="shared" si="8"/>
        <v> </v>
      </c>
      <c r="P300" s="52">
        <f t="shared" si="9"/>
        <v>36.14331723027375</v>
      </c>
      <c r="Q300" s="35">
        <v>36.14331723027375</v>
      </c>
      <c r="R300" s="33"/>
      <c r="S300" s="34"/>
    </row>
    <row r="301" spans="1:19" ht="33.75" customHeight="1">
      <c r="A301" s="27" t="s">
        <v>48</v>
      </c>
      <c r="B301" s="28" t="s">
        <v>221</v>
      </c>
      <c r="C301" s="29" t="s">
        <v>222</v>
      </c>
      <c r="D301" s="30" t="s">
        <v>18</v>
      </c>
      <c r="E301" s="31">
        <v>0</v>
      </c>
      <c r="F301" s="32">
        <v>28010</v>
      </c>
      <c r="G301" s="32">
        <v>28010</v>
      </c>
      <c r="H301" s="34">
        <v>0</v>
      </c>
      <c r="I301" s="47">
        <v>0</v>
      </c>
      <c r="J301" s="31">
        <v>0</v>
      </c>
      <c r="K301" s="32">
        <v>28544</v>
      </c>
      <c r="L301" s="32">
        <v>28544</v>
      </c>
      <c r="M301" s="33">
        <v>0</v>
      </c>
      <c r="N301" s="34">
        <v>0</v>
      </c>
      <c r="O301" s="52" t="str">
        <f t="shared" si="8"/>
        <v> </v>
      </c>
      <c r="P301" s="52">
        <f t="shared" si="9"/>
        <v>1.9064619778650371</v>
      </c>
      <c r="Q301" s="35">
        <v>1.9064619778650482</v>
      </c>
      <c r="R301" s="33"/>
      <c r="S301" s="34"/>
    </row>
    <row r="302" spans="1:19" ht="33.75" customHeight="1">
      <c r="A302" s="27" t="s">
        <v>48</v>
      </c>
      <c r="B302" s="28" t="s">
        <v>425</v>
      </c>
      <c r="C302" s="29" t="s">
        <v>488</v>
      </c>
      <c r="D302" s="30" t="s">
        <v>18</v>
      </c>
      <c r="E302" s="31">
        <v>0</v>
      </c>
      <c r="F302" s="32">
        <v>4595</v>
      </c>
      <c r="G302" s="32">
        <v>4595</v>
      </c>
      <c r="H302" s="34">
        <v>0</v>
      </c>
      <c r="I302" s="47">
        <v>0</v>
      </c>
      <c r="J302" s="31">
        <v>0</v>
      </c>
      <c r="K302" s="32">
        <v>5273</v>
      </c>
      <c r="L302" s="32">
        <v>5273</v>
      </c>
      <c r="M302" s="33">
        <v>0</v>
      </c>
      <c r="N302" s="34">
        <v>0</v>
      </c>
      <c r="O302" s="52" t="str">
        <f t="shared" si="8"/>
        <v> </v>
      </c>
      <c r="P302" s="52">
        <f t="shared" si="9"/>
        <v>14.75516866158868</v>
      </c>
      <c r="Q302" s="35">
        <v>14.755168661588684</v>
      </c>
      <c r="R302" s="33"/>
      <c r="S302" s="34"/>
    </row>
    <row r="303" spans="1:19" ht="33.75" customHeight="1">
      <c r="A303" s="27" t="s">
        <v>48</v>
      </c>
      <c r="B303" s="28" t="s">
        <v>425</v>
      </c>
      <c r="C303" s="29" t="s">
        <v>426</v>
      </c>
      <c r="D303" s="30" t="s">
        <v>18</v>
      </c>
      <c r="E303" s="31">
        <v>0</v>
      </c>
      <c r="F303" s="32">
        <v>6858</v>
      </c>
      <c r="G303" s="32">
        <v>6858</v>
      </c>
      <c r="H303" s="34">
        <v>0</v>
      </c>
      <c r="I303" s="47">
        <v>0</v>
      </c>
      <c r="J303" s="31">
        <v>0</v>
      </c>
      <c r="K303" s="32">
        <v>9160</v>
      </c>
      <c r="L303" s="32">
        <v>9160</v>
      </c>
      <c r="M303" s="33">
        <v>0</v>
      </c>
      <c r="N303" s="34">
        <v>0</v>
      </c>
      <c r="O303" s="52" t="str">
        <f t="shared" si="8"/>
        <v> </v>
      </c>
      <c r="P303" s="52">
        <f t="shared" si="9"/>
        <v>33.56663750364537</v>
      </c>
      <c r="Q303" s="35">
        <v>33.56663750364538</v>
      </c>
      <c r="R303" s="33"/>
      <c r="S303" s="34"/>
    </row>
    <row r="304" spans="1:19" ht="33.75" customHeight="1">
      <c r="A304" s="27" t="s">
        <v>48</v>
      </c>
      <c r="B304" s="28" t="s">
        <v>276</v>
      </c>
      <c r="C304" s="29" t="s">
        <v>277</v>
      </c>
      <c r="D304" s="30" t="s">
        <v>20</v>
      </c>
      <c r="E304" s="31">
        <v>8275</v>
      </c>
      <c r="F304" s="32">
        <v>11360</v>
      </c>
      <c r="G304" s="32">
        <v>19635</v>
      </c>
      <c r="H304" s="34">
        <v>16245</v>
      </c>
      <c r="I304" s="47">
        <v>16245</v>
      </c>
      <c r="J304" s="31">
        <v>8670</v>
      </c>
      <c r="K304" s="32">
        <v>11824</v>
      </c>
      <c r="L304" s="32">
        <v>20494</v>
      </c>
      <c r="M304" s="33">
        <v>26501</v>
      </c>
      <c r="N304" s="34">
        <v>26501</v>
      </c>
      <c r="O304" s="52">
        <f t="shared" si="8"/>
        <v>4.773413897280965</v>
      </c>
      <c r="P304" s="52">
        <f t="shared" si="9"/>
        <v>4.084507042253516</v>
      </c>
      <c r="Q304" s="35">
        <v>4.374840845429081</v>
      </c>
      <c r="R304" s="33">
        <v>63.13327177593106</v>
      </c>
      <c r="S304" s="34">
        <v>63.13327177593106</v>
      </c>
    </row>
    <row r="305" spans="1:19" ht="33.75" customHeight="1">
      <c r="A305" s="27" t="s">
        <v>48</v>
      </c>
      <c r="B305" s="28" t="s">
        <v>717</v>
      </c>
      <c r="C305" s="29" t="s">
        <v>718</v>
      </c>
      <c r="D305" s="30" t="s">
        <v>18</v>
      </c>
      <c r="E305" s="31">
        <v>0</v>
      </c>
      <c r="F305" s="32">
        <v>0</v>
      </c>
      <c r="G305" s="32">
        <v>0</v>
      </c>
      <c r="H305" s="34">
        <v>0</v>
      </c>
      <c r="I305" s="47">
        <v>0</v>
      </c>
      <c r="J305" s="31">
        <v>0</v>
      </c>
      <c r="K305" s="32">
        <v>0</v>
      </c>
      <c r="L305" s="32">
        <v>0</v>
      </c>
      <c r="M305" s="33">
        <v>0</v>
      </c>
      <c r="N305" s="34">
        <v>0</v>
      </c>
      <c r="O305" s="52" t="str">
        <f t="shared" si="8"/>
        <v> </v>
      </c>
      <c r="P305" s="52" t="str">
        <f t="shared" si="9"/>
        <v> </v>
      </c>
      <c r="Q305" s="35"/>
      <c r="R305" s="33"/>
      <c r="S305" s="34"/>
    </row>
    <row r="306" spans="1:19" ht="33.75" customHeight="1">
      <c r="A306" s="27" t="s">
        <v>48</v>
      </c>
      <c r="B306" s="28" t="s">
        <v>746</v>
      </c>
      <c r="C306" s="29" t="s">
        <v>747</v>
      </c>
      <c r="D306" s="30" t="s">
        <v>18</v>
      </c>
      <c r="E306" s="31">
        <v>0</v>
      </c>
      <c r="F306" s="32">
        <v>0</v>
      </c>
      <c r="G306" s="32">
        <v>0</v>
      </c>
      <c r="H306" s="34">
        <v>0</v>
      </c>
      <c r="I306" s="47">
        <v>0</v>
      </c>
      <c r="J306" s="31">
        <v>0</v>
      </c>
      <c r="K306" s="32">
        <v>0</v>
      </c>
      <c r="L306" s="32">
        <v>0</v>
      </c>
      <c r="M306" s="33">
        <v>0</v>
      </c>
      <c r="N306" s="34">
        <v>0</v>
      </c>
      <c r="O306" s="52" t="str">
        <f t="shared" si="8"/>
        <v> </v>
      </c>
      <c r="P306" s="52" t="str">
        <f t="shared" si="9"/>
        <v> </v>
      </c>
      <c r="Q306" s="35"/>
      <c r="R306" s="33"/>
      <c r="S306" s="34"/>
    </row>
    <row r="307" spans="1:19" ht="33.75" customHeight="1">
      <c r="A307" s="27" t="s">
        <v>48</v>
      </c>
      <c r="B307" s="28" t="s">
        <v>750</v>
      </c>
      <c r="C307" s="29" t="s">
        <v>751</v>
      </c>
      <c r="D307" s="30" t="s">
        <v>18</v>
      </c>
      <c r="E307" s="31">
        <v>0</v>
      </c>
      <c r="F307" s="32">
        <v>0</v>
      </c>
      <c r="G307" s="32">
        <v>0</v>
      </c>
      <c r="H307" s="34">
        <v>0</v>
      </c>
      <c r="I307" s="47">
        <v>0</v>
      </c>
      <c r="J307" s="31">
        <v>0</v>
      </c>
      <c r="K307" s="32">
        <v>0</v>
      </c>
      <c r="L307" s="32">
        <v>0</v>
      </c>
      <c r="M307" s="33">
        <v>0</v>
      </c>
      <c r="N307" s="34">
        <v>0</v>
      </c>
      <c r="O307" s="52" t="str">
        <f t="shared" si="8"/>
        <v> </v>
      </c>
      <c r="P307" s="52" t="str">
        <f t="shared" si="9"/>
        <v> </v>
      </c>
      <c r="Q307" s="35"/>
      <c r="R307" s="33"/>
      <c r="S307" s="34"/>
    </row>
    <row r="308" spans="1:19" ht="33.75" customHeight="1">
      <c r="A308" s="27" t="s">
        <v>48</v>
      </c>
      <c r="B308" s="28" t="s">
        <v>76</v>
      </c>
      <c r="C308" s="29" t="s">
        <v>303</v>
      </c>
      <c r="D308" s="30" t="s">
        <v>18</v>
      </c>
      <c r="E308" s="31">
        <v>0</v>
      </c>
      <c r="F308" s="32">
        <v>11835</v>
      </c>
      <c r="G308" s="32">
        <v>11835</v>
      </c>
      <c r="H308" s="34">
        <v>0</v>
      </c>
      <c r="I308" s="47">
        <v>0</v>
      </c>
      <c r="J308" s="31">
        <v>0</v>
      </c>
      <c r="K308" s="32">
        <v>17628</v>
      </c>
      <c r="L308" s="32">
        <v>17628</v>
      </c>
      <c r="M308" s="33">
        <v>0</v>
      </c>
      <c r="N308" s="34">
        <v>0</v>
      </c>
      <c r="O308" s="52" t="str">
        <f t="shared" si="8"/>
        <v> </v>
      </c>
      <c r="P308" s="52">
        <f t="shared" si="9"/>
        <v>48.94803548795945</v>
      </c>
      <c r="Q308" s="35">
        <v>48.94803548795944</v>
      </c>
      <c r="R308" s="33"/>
      <c r="S308" s="34"/>
    </row>
    <row r="309" spans="1:19" ht="33.75" customHeight="1">
      <c r="A309" s="27" t="s">
        <v>48</v>
      </c>
      <c r="B309" s="28" t="s">
        <v>76</v>
      </c>
      <c r="C309" s="29" t="s">
        <v>77</v>
      </c>
      <c r="D309" s="30" t="s">
        <v>20</v>
      </c>
      <c r="E309" s="31">
        <v>80108</v>
      </c>
      <c r="F309" s="32">
        <v>83487</v>
      </c>
      <c r="G309" s="32">
        <v>163595</v>
      </c>
      <c r="H309" s="34">
        <v>495820</v>
      </c>
      <c r="I309" s="47">
        <v>347569.8198</v>
      </c>
      <c r="J309" s="31">
        <v>112696</v>
      </c>
      <c r="K309" s="32">
        <v>93848</v>
      </c>
      <c r="L309" s="32">
        <v>206544</v>
      </c>
      <c r="M309" s="33">
        <v>688518</v>
      </c>
      <c r="N309" s="34">
        <v>482651.1181</v>
      </c>
      <c r="O309" s="52">
        <f t="shared" si="8"/>
        <v>40.68008188944925</v>
      </c>
      <c r="P309" s="52">
        <f t="shared" si="9"/>
        <v>12.41031537844215</v>
      </c>
      <c r="Q309" s="35">
        <v>26.25324734863535</v>
      </c>
      <c r="R309" s="33">
        <v>38.864507280868054</v>
      </c>
      <c r="S309" s="34">
        <v>38.864507389545224</v>
      </c>
    </row>
    <row r="310" spans="1:19" ht="33.75" customHeight="1">
      <c r="A310" s="27" t="s">
        <v>48</v>
      </c>
      <c r="B310" s="28" t="s">
        <v>49</v>
      </c>
      <c r="C310" s="29" t="s">
        <v>50</v>
      </c>
      <c r="D310" s="30" t="s">
        <v>20</v>
      </c>
      <c r="E310" s="31">
        <v>339557</v>
      </c>
      <c r="F310" s="32">
        <v>70600</v>
      </c>
      <c r="G310" s="32">
        <v>410157</v>
      </c>
      <c r="H310" s="34">
        <v>2173031.25</v>
      </c>
      <c r="I310" s="47">
        <v>1955728.125</v>
      </c>
      <c r="J310" s="31">
        <v>335627</v>
      </c>
      <c r="K310" s="32">
        <v>70815</v>
      </c>
      <c r="L310" s="32">
        <v>406442</v>
      </c>
      <c r="M310" s="33">
        <v>2141399</v>
      </c>
      <c r="N310" s="34">
        <v>1927259.1</v>
      </c>
      <c r="O310" s="52">
        <f t="shared" si="8"/>
        <v>-1.1573903645043404</v>
      </c>
      <c r="P310" s="52">
        <f t="shared" si="9"/>
        <v>0.30453257790368227</v>
      </c>
      <c r="Q310" s="35">
        <v>-0.9057507247224842</v>
      </c>
      <c r="R310" s="33">
        <v>-1.455673957749112</v>
      </c>
      <c r="S310" s="34">
        <v>-1.4556739577491071</v>
      </c>
    </row>
    <row r="311" spans="1:19" ht="33.75" customHeight="1">
      <c r="A311" s="27" t="s">
        <v>48</v>
      </c>
      <c r="B311" s="28" t="s">
        <v>49</v>
      </c>
      <c r="C311" s="29" t="s">
        <v>527</v>
      </c>
      <c r="D311" s="30" t="s">
        <v>18</v>
      </c>
      <c r="E311" s="31">
        <v>0</v>
      </c>
      <c r="F311" s="32">
        <v>3593</v>
      </c>
      <c r="G311" s="32">
        <v>3593</v>
      </c>
      <c r="H311" s="34">
        <v>0</v>
      </c>
      <c r="I311" s="47">
        <v>0</v>
      </c>
      <c r="J311" s="31">
        <v>0</v>
      </c>
      <c r="K311" s="32">
        <v>3741</v>
      </c>
      <c r="L311" s="32">
        <v>3741</v>
      </c>
      <c r="M311" s="33">
        <v>0</v>
      </c>
      <c r="N311" s="34">
        <v>0</v>
      </c>
      <c r="O311" s="52" t="str">
        <f t="shared" si="8"/>
        <v> </v>
      </c>
      <c r="P311" s="52">
        <f t="shared" si="9"/>
        <v>4.1191205121068775</v>
      </c>
      <c r="Q311" s="35">
        <v>4.119120512106875</v>
      </c>
      <c r="R311" s="33"/>
      <c r="S311" s="34"/>
    </row>
    <row r="312" spans="1:19" ht="33.75" customHeight="1">
      <c r="A312" s="27" t="s">
        <v>48</v>
      </c>
      <c r="B312" s="28" t="s">
        <v>49</v>
      </c>
      <c r="C312" s="29" t="s">
        <v>61</v>
      </c>
      <c r="D312" s="30" t="s">
        <v>20</v>
      </c>
      <c r="E312" s="31">
        <v>146883</v>
      </c>
      <c r="F312" s="32">
        <v>102696</v>
      </c>
      <c r="G312" s="32">
        <v>249579</v>
      </c>
      <c r="H312" s="34">
        <v>826800</v>
      </c>
      <c r="I312" s="47">
        <v>744120</v>
      </c>
      <c r="J312" s="31">
        <v>160570</v>
      </c>
      <c r="K312" s="32">
        <v>109234</v>
      </c>
      <c r="L312" s="32">
        <v>269804</v>
      </c>
      <c r="M312" s="33">
        <v>882866.2</v>
      </c>
      <c r="N312" s="34">
        <v>794579.58</v>
      </c>
      <c r="O312" s="52">
        <f t="shared" si="8"/>
        <v>9.318300960628534</v>
      </c>
      <c r="P312" s="52">
        <f t="shared" si="9"/>
        <v>6.366362857365426</v>
      </c>
      <c r="Q312" s="35">
        <v>8.103646540774664</v>
      </c>
      <c r="R312" s="33">
        <v>6.781107885824861</v>
      </c>
      <c r="S312" s="34">
        <v>6.781107885824861</v>
      </c>
    </row>
    <row r="313" spans="1:19" ht="33.75" customHeight="1">
      <c r="A313" s="27" t="s">
        <v>48</v>
      </c>
      <c r="B313" s="28" t="s">
        <v>645</v>
      </c>
      <c r="C313" s="29" t="s">
        <v>646</v>
      </c>
      <c r="D313" s="30" t="s">
        <v>18</v>
      </c>
      <c r="E313" s="31">
        <v>0</v>
      </c>
      <c r="F313" s="32">
        <v>2184</v>
      </c>
      <c r="G313" s="32">
        <v>2184</v>
      </c>
      <c r="H313" s="34">
        <v>0</v>
      </c>
      <c r="I313" s="47">
        <v>0</v>
      </c>
      <c r="J313" s="31">
        <v>0</v>
      </c>
      <c r="K313" s="32">
        <v>765</v>
      </c>
      <c r="L313" s="32">
        <v>765</v>
      </c>
      <c r="M313" s="33">
        <v>0</v>
      </c>
      <c r="N313" s="34">
        <v>0</v>
      </c>
      <c r="O313" s="52" t="str">
        <f t="shared" si="8"/>
        <v> </v>
      </c>
      <c r="P313" s="52">
        <f t="shared" si="9"/>
        <v>-64.97252747252747</v>
      </c>
      <c r="Q313" s="35">
        <v>-64.97252747252747</v>
      </c>
      <c r="R313" s="33"/>
      <c r="S313" s="34"/>
    </row>
    <row r="314" spans="1:19" ht="33.75" customHeight="1">
      <c r="A314" s="27" t="s">
        <v>48</v>
      </c>
      <c r="B314" s="28" t="s">
        <v>522</v>
      </c>
      <c r="C314" s="29" t="s">
        <v>523</v>
      </c>
      <c r="D314" s="30" t="s">
        <v>18</v>
      </c>
      <c r="E314" s="31">
        <v>0</v>
      </c>
      <c r="F314" s="32">
        <v>2656</v>
      </c>
      <c r="G314" s="32">
        <v>2656</v>
      </c>
      <c r="H314" s="34">
        <v>0</v>
      </c>
      <c r="I314" s="47">
        <v>0</v>
      </c>
      <c r="J314" s="31">
        <v>0</v>
      </c>
      <c r="K314" s="32">
        <v>3814</v>
      </c>
      <c r="L314" s="32">
        <v>3814</v>
      </c>
      <c r="M314" s="33">
        <v>0</v>
      </c>
      <c r="N314" s="34">
        <v>0</v>
      </c>
      <c r="O314" s="52" t="str">
        <f t="shared" si="8"/>
        <v> </v>
      </c>
      <c r="P314" s="52">
        <f t="shared" si="9"/>
        <v>43.59939759036144</v>
      </c>
      <c r="Q314" s="35">
        <v>43.59939759036144</v>
      </c>
      <c r="R314" s="33"/>
      <c r="S314" s="34"/>
    </row>
    <row r="315" spans="1:19" ht="33.75" customHeight="1">
      <c r="A315" s="27" t="s">
        <v>48</v>
      </c>
      <c r="B315" s="28" t="s">
        <v>748</v>
      </c>
      <c r="C315" s="29" t="s">
        <v>749</v>
      </c>
      <c r="D315" s="30" t="s">
        <v>18</v>
      </c>
      <c r="E315" s="31">
        <v>0</v>
      </c>
      <c r="F315" s="32">
        <v>0</v>
      </c>
      <c r="G315" s="32">
        <v>0</v>
      </c>
      <c r="H315" s="34">
        <v>0</v>
      </c>
      <c r="I315" s="47">
        <v>0</v>
      </c>
      <c r="J315" s="31">
        <v>0</v>
      </c>
      <c r="K315" s="32">
        <v>0</v>
      </c>
      <c r="L315" s="32">
        <v>0</v>
      </c>
      <c r="M315" s="33">
        <v>0</v>
      </c>
      <c r="N315" s="34">
        <v>0</v>
      </c>
      <c r="O315" s="52" t="str">
        <f t="shared" si="8"/>
        <v> </v>
      </c>
      <c r="P315" s="52" t="str">
        <f t="shared" si="9"/>
        <v> </v>
      </c>
      <c r="Q315" s="35"/>
      <c r="R315" s="33"/>
      <c r="S315" s="34"/>
    </row>
    <row r="316" spans="1:19" ht="33.75" customHeight="1">
      <c r="A316" s="27" t="s">
        <v>48</v>
      </c>
      <c r="B316" s="28" t="s">
        <v>72</v>
      </c>
      <c r="C316" s="29" t="s">
        <v>73</v>
      </c>
      <c r="D316" s="30" t="s">
        <v>20</v>
      </c>
      <c r="E316" s="31">
        <v>133489</v>
      </c>
      <c r="F316" s="32">
        <v>109341</v>
      </c>
      <c r="G316" s="32">
        <v>242830</v>
      </c>
      <c r="H316" s="34">
        <v>499292</v>
      </c>
      <c r="I316" s="47">
        <v>499292</v>
      </c>
      <c r="J316" s="31">
        <v>150143</v>
      </c>
      <c r="K316" s="32">
        <v>74355</v>
      </c>
      <c r="L316" s="32">
        <v>224498</v>
      </c>
      <c r="M316" s="33">
        <v>555768</v>
      </c>
      <c r="N316" s="34">
        <v>555768</v>
      </c>
      <c r="O316" s="52">
        <f t="shared" si="8"/>
        <v>12.475934346650286</v>
      </c>
      <c r="P316" s="52">
        <f t="shared" si="9"/>
        <v>-31.99714654155349</v>
      </c>
      <c r="Q316" s="35">
        <v>-7.549314335131574</v>
      </c>
      <c r="R316" s="33">
        <v>11.311216682822877</v>
      </c>
      <c r="S316" s="34">
        <v>11.311216682822877</v>
      </c>
    </row>
    <row r="317" spans="1:19" ht="33.75" customHeight="1">
      <c r="A317" s="27" t="s">
        <v>48</v>
      </c>
      <c r="B317" s="28" t="s">
        <v>72</v>
      </c>
      <c r="C317" s="29" t="s">
        <v>74</v>
      </c>
      <c r="D317" s="30" t="s">
        <v>20</v>
      </c>
      <c r="E317" s="31">
        <v>131604</v>
      </c>
      <c r="F317" s="32">
        <v>84357</v>
      </c>
      <c r="G317" s="32">
        <v>215961</v>
      </c>
      <c r="H317" s="34">
        <v>504700</v>
      </c>
      <c r="I317" s="47">
        <v>504700</v>
      </c>
      <c r="J317" s="31">
        <v>138584</v>
      </c>
      <c r="K317" s="32">
        <v>84957</v>
      </c>
      <c r="L317" s="32">
        <v>223541</v>
      </c>
      <c r="M317" s="33">
        <v>663242</v>
      </c>
      <c r="N317" s="34">
        <v>663242</v>
      </c>
      <c r="O317" s="52">
        <f t="shared" si="8"/>
        <v>5.303790158353849</v>
      </c>
      <c r="P317" s="52">
        <f t="shared" si="9"/>
        <v>0.7112628471851679</v>
      </c>
      <c r="Q317" s="35">
        <v>3.509892989937998</v>
      </c>
      <c r="R317" s="33">
        <v>31.41311670299188</v>
      </c>
      <c r="S317" s="34">
        <v>31.41311670299188</v>
      </c>
    </row>
    <row r="318" spans="1:19" ht="33.75" customHeight="1">
      <c r="A318" s="27" t="s">
        <v>48</v>
      </c>
      <c r="B318" s="28" t="s">
        <v>502</v>
      </c>
      <c r="C318" s="29" t="s">
        <v>503</v>
      </c>
      <c r="D318" s="30" t="s">
        <v>20</v>
      </c>
      <c r="E318" s="31">
        <v>1976</v>
      </c>
      <c r="F318" s="32">
        <v>2952</v>
      </c>
      <c r="G318" s="32">
        <v>4928</v>
      </c>
      <c r="H318" s="34">
        <v>3841</v>
      </c>
      <c r="I318" s="47">
        <v>3841</v>
      </c>
      <c r="J318" s="31">
        <v>2331</v>
      </c>
      <c r="K318" s="32">
        <v>1923</v>
      </c>
      <c r="L318" s="32">
        <v>4254</v>
      </c>
      <c r="M318" s="33">
        <v>4543.5</v>
      </c>
      <c r="N318" s="34">
        <v>4543.5</v>
      </c>
      <c r="O318" s="52">
        <f t="shared" si="8"/>
        <v>17.965587044534416</v>
      </c>
      <c r="P318" s="52">
        <f t="shared" si="9"/>
        <v>-34.857723577235774</v>
      </c>
      <c r="Q318" s="35">
        <v>-13.67694805194805</v>
      </c>
      <c r="R318" s="33">
        <v>18.28950794064046</v>
      </c>
      <c r="S318" s="34">
        <v>18.28950794064046</v>
      </c>
    </row>
    <row r="319" spans="1:19" ht="33.75" customHeight="1">
      <c r="A319" s="27" t="s">
        <v>48</v>
      </c>
      <c r="B319" s="28" t="s">
        <v>762</v>
      </c>
      <c r="C319" s="29" t="s">
        <v>763</v>
      </c>
      <c r="D319" s="30" t="s">
        <v>18</v>
      </c>
      <c r="E319" s="31">
        <v>0</v>
      </c>
      <c r="F319" s="32">
        <v>0</v>
      </c>
      <c r="G319" s="32">
        <v>0</v>
      </c>
      <c r="H319" s="34">
        <v>0</v>
      </c>
      <c r="I319" s="47">
        <v>0</v>
      </c>
      <c r="J319" s="31">
        <v>0</v>
      </c>
      <c r="K319" s="32">
        <v>0</v>
      </c>
      <c r="L319" s="32">
        <v>0</v>
      </c>
      <c r="M319" s="33">
        <v>0</v>
      </c>
      <c r="N319" s="34">
        <v>0</v>
      </c>
      <c r="O319" s="52" t="str">
        <f t="shared" si="8"/>
        <v> </v>
      </c>
      <c r="P319" s="52" t="str">
        <f t="shared" si="9"/>
        <v> </v>
      </c>
      <c r="Q319" s="35"/>
      <c r="R319" s="33"/>
      <c r="S319" s="34"/>
    </row>
    <row r="320" spans="1:19" ht="33.75" customHeight="1">
      <c r="A320" s="27" t="s">
        <v>48</v>
      </c>
      <c r="B320" s="28" t="s">
        <v>451</v>
      </c>
      <c r="C320" s="29" t="s">
        <v>452</v>
      </c>
      <c r="D320" s="30" t="s">
        <v>18</v>
      </c>
      <c r="E320" s="31">
        <v>0</v>
      </c>
      <c r="F320" s="32">
        <v>4777</v>
      </c>
      <c r="G320" s="32">
        <v>4777</v>
      </c>
      <c r="H320" s="34">
        <v>0</v>
      </c>
      <c r="I320" s="47">
        <v>0</v>
      </c>
      <c r="J320" s="31">
        <v>0</v>
      </c>
      <c r="K320" s="32">
        <v>7298</v>
      </c>
      <c r="L320" s="32">
        <v>7298</v>
      </c>
      <c r="M320" s="33">
        <v>0</v>
      </c>
      <c r="N320" s="34">
        <v>0</v>
      </c>
      <c r="O320" s="52" t="str">
        <f t="shared" si="8"/>
        <v> </v>
      </c>
      <c r="P320" s="52">
        <f t="shared" si="9"/>
        <v>52.77370734770776</v>
      </c>
      <c r="Q320" s="35">
        <v>52.77370734770776</v>
      </c>
      <c r="R320" s="33"/>
      <c r="S320" s="34"/>
    </row>
    <row r="321" spans="1:19" ht="33.75" customHeight="1">
      <c r="A321" s="27" t="s">
        <v>78</v>
      </c>
      <c r="B321" s="28" t="s">
        <v>244</v>
      </c>
      <c r="C321" s="29" t="s">
        <v>325</v>
      </c>
      <c r="D321" s="30" t="s">
        <v>20</v>
      </c>
      <c r="E321" s="31">
        <v>3276</v>
      </c>
      <c r="F321" s="32">
        <v>9894</v>
      </c>
      <c r="G321" s="32">
        <v>13170</v>
      </c>
      <c r="H321" s="34">
        <v>10962</v>
      </c>
      <c r="I321" s="47">
        <v>10962</v>
      </c>
      <c r="J321" s="31">
        <v>4468</v>
      </c>
      <c r="K321" s="32">
        <v>10761</v>
      </c>
      <c r="L321" s="32">
        <v>15229</v>
      </c>
      <c r="M321" s="33">
        <v>13803</v>
      </c>
      <c r="N321" s="34">
        <v>13803</v>
      </c>
      <c r="O321" s="52">
        <f t="shared" si="8"/>
        <v>36.38583638583639</v>
      </c>
      <c r="P321" s="52">
        <f t="shared" si="9"/>
        <v>8.762886597938135</v>
      </c>
      <c r="Q321" s="35">
        <v>15.63401670463174</v>
      </c>
      <c r="R321" s="33">
        <v>25.9168035030104</v>
      </c>
      <c r="S321" s="34">
        <v>25.9168035030104</v>
      </c>
    </row>
    <row r="322" spans="1:19" ht="33.75" customHeight="1">
      <c r="A322" s="27" t="s">
        <v>78</v>
      </c>
      <c r="B322" s="28" t="s">
        <v>244</v>
      </c>
      <c r="C322" s="29" t="s">
        <v>245</v>
      </c>
      <c r="D322" s="30" t="s">
        <v>18</v>
      </c>
      <c r="E322" s="31">
        <v>0</v>
      </c>
      <c r="F322" s="32">
        <v>26989</v>
      </c>
      <c r="G322" s="32">
        <v>26989</v>
      </c>
      <c r="H322" s="34">
        <v>0</v>
      </c>
      <c r="I322" s="47">
        <v>0</v>
      </c>
      <c r="J322" s="31">
        <v>0</v>
      </c>
      <c r="K322" s="32">
        <v>23226</v>
      </c>
      <c r="L322" s="32">
        <v>23226</v>
      </c>
      <c r="M322" s="33">
        <v>0</v>
      </c>
      <c r="N322" s="34">
        <v>0</v>
      </c>
      <c r="O322" s="52" t="str">
        <f t="shared" si="8"/>
        <v> </v>
      </c>
      <c r="P322" s="52">
        <f t="shared" si="9"/>
        <v>-13.942717403386562</v>
      </c>
      <c r="Q322" s="35">
        <v>-13.942717403386565</v>
      </c>
      <c r="R322" s="33"/>
      <c r="S322" s="34"/>
    </row>
    <row r="323" spans="1:19" ht="33.75" customHeight="1">
      <c r="A323" s="27" t="s">
        <v>78</v>
      </c>
      <c r="B323" s="28" t="s">
        <v>588</v>
      </c>
      <c r="C323" s="29" t="s">
        <v>412</v>
      </c>
      <c r="D323" s="30" t="s">
        <v>20</v>
      </c>
      <c r="E323" s="31">
        <v>309</v>
      </c>
      <c r="F323" s="32">
        <v>627</v>
      </c>
      <c r="G323" s="32">
        <v>936</v>
      </c>
      <c r="H323" s="34">
        <v>326.5</v>
      </c>
      <c r="I323" s="47">
        <v>326.5</v>
      </c>
      <c r="J323" s="31">
        <v>695</v>
      </c>
      <c r="K323" s="32">
        <v>1305</v>
      </c>
      <c r="L323" s="32">
        <v>2000</v>
      </c>
      <c r="M323" s="33">
        <v>686</v>
      </c>
      <c r="N323" s="34">
        <v>686</v>
      </c>
      <c r="O323" s="52">
        <f t="shared" si="8"/>
        <v>124.91909385113269</v>
      </c>
      <c r="P323" s="52">
        <f t="shared" si="9"/>
        <v>108.13397129186603</v>
      </c>
      <c r="Q323" s="35">
        <v>113.67521367521367</v>
      </c>
      <c r="R323" s="33">
        <v>110.10719754977029</v>
      </c>
      <c r="S323" s="34">
        <v>110.10719754977029</v>
      </c>
    </row>
    <row r="324" spans="1:19" ht="33.75" customHeight="1">
      <c r="A324" s="27" t="s">
        <v>78</v>
      </c>
      <c r="B324" s="28" t="s">
        <v>411</v>
      </c>
      <c r="C324" s="29" t="s">
        <v>412</v>
      </c>
      <c r="D324" s="30" t="s">
        <v>20</v>
      </c>
      <c r="E324" s="31">
        <v>2655</v>
      </c>
      <c r="F324" s="32">
        <v>5531</v>
      </c>
      <c r="G324" s="32">
        <v>8186</v>
      </c>
      <c r="H324" s="34">
        <v>4745</v>
      </c>
      <c r="I324" s="47">
        <v>4745</v>
      </c>
      <c r="J324" s="31">
        <v>2525</v>
      </c>
      <c r="K324" s="32">
        <v>6991</v>
      </c>
      <c r="L324" s="32">
        <v>9516</v>
      </c>
      <c r="M324" s="33">
        <v>8775</v>
      </c>
      <c r="N324" s="34">
        <v>8775</v>
      </c>
      <c r="O324" s="52">
        <f t="shared" si="8"/>
        <v>-4.896421845574384</v>
      </c>
      <c r="P324" s="52">
        <f t="shared" si="9"/>
        <v>26.396673295968178</v>
      </c>
      <c r="Q324" s="35">
        <v>16.247251404837527</v>
      </c>
      <c r="R324" s="33">
        <v>84.93150684931507</v>
      </c>
      <c r="S324" s="34">
        <v>84.93150684931507</v>
      </c>
    </row>
    <row r="325" spans="1:19" ht="33.75" customHeight="1">
      <c r="A325" s="27" t="s">
        <v>78</v>
      </c>
      <c r="B325" s="28" t="s">
        <v>589</v>
      </c>
      <c r="C325" s="29" t="s">
        <v>590</v>
      </c>
      <c r="D325" s="30" t="s">
        <v>18</v>
      </c>
      <c r="E325" s="31">
        <v>0</v>
      </c>
      <c r="F325" s="32">
        <v>1568</v>
      </c>
      <c r="G325" s="32">
        <v>1568</v>
      </c>
      <c r="H325" s="34">
        <v>0</v>
      </c>
      <c r="I325" s="47">
        <v>0</v>
      </c>
      <c r="J325" s="31">
        <v>0</v>
      </c>
      <c r="K325" s="32">
        <v>1992</v>
      </c>
      <c r="L325" s="32">
        <v>1992</v>
      </c>
      <c r="M325" s="33">
        <v>0</v>
      </c>
      <c r="N325" s="34">
        <v>0</v>
      </c>
      <c r="O325" s="52" t="str">
        <f t="shared" si="8"/>
        <v> </v>
      </c>
      <c r="P325" s="52">
        <f t="shared" si="9"/>
        <v>27.040816326530614</v>
      </c>
      <c r="Q325" s="35">
        <v>27.040816326530614</v>
      </c>
      <c r="R325" s="33"/>
      <c r="S325" s="34"/>
    </row>
    <row r="326" spans="1:19" ht="33.75" customHeight="1">
      <c r="A326" s="27" t="s">
        <v>78</v>
      </c>
      <c r="B326" s="28" t="s">
        <v>754</v>
      </c>
      <c r="C326" s="29" t="s">
        <v>755</v>
      </c>
      <c r="D326" s="30" t="s">
        <v>18</v>
      </c>
      <c r="E326" s="31">
        <v>0</v>
      </c>
      <c r="F326" s="32">
        <v>0</v>
      </c>
      <c r="G326" s="32">
        <v>0</v>
      </c>
      <c r="H326" s="34">
        <v>0</v>
      </c>
      <c r="I326" s="47">
        <v>0</v>
      </c>
      <c r="J326" s="31">
        <v>0</v>
      </c>
      <c r="K326" s="32">
        <v>0</v>
      </c>
      <c r="L326" s="32">
        <v>0</v>
      </c>
      <c r="M326" s="33">
        <v>0</v>
      </c>
      <c r="N326" s="34">
        <v>0</v>
      </c>
      <c r="O326" s="52" t="str">
        <f t="shared" si="8"/>
        <v> </v>
      </c>
      <c r="P326" s="52" t="str">
        <f t="shared" si="9"/>
        <v> </v>
      </c>
      <c r="Q326" s="35"/>
      <c r="R326" s="33"/>
      <c r="S326" s="34"/>
    </row>
    <row r="327" spans="1:19" ht="33.75" customHeight="1">
      <c r="A327" s="27" t="s">
        <v>78</v>
      </c>
      <c r="B327" s="28" t="s">
        <v>756</v>
      </c>
      <c r="C327" s="29" t="s">
        <v>757</v>
      </c>
      <c r="D327" s="30" t="s">
        <v>18</v>
      </c>
      <c r="E327" s="31">
        <v>0</v>
      </c>
      <c r="F327" s="32">
        <v>0</v>
      </c>
      <c r="G327" s="32">
        <v>0</v>
      </c>
      <c r="H327" s="34">
        <v>0</v>
      </c>
      <c r="I327" s="47">
        <v>0</v>
      </c>
      <c r="J327" s="31">
        <v>0</v>
      </c>
      <c r="K327" s="32">
        <v>0</v>
      </c>
      <c r="L327" s="32">
        <v>0</v>
      </c>
      <c r="M327" s="33">
        <v>0</v>
      </c>
      <c r="N327" s="34">
        <v>0</v>
      </c>
      <c r="O327" s="52" t="str">
        <f t="shared" si="8"/>
        <v> </v>
      </c>
      <c r="P327" s="52" t="str">
        <f t="shared" si="9"/>
        <v> </v>
      </c>
      <c r="Q327" s="35"/>
      <c r="R327" s="33"/>
      <c r="S327" s="34"/>
    </row>
    <row r="328" spans="1:19" ht="33.75" customHeight="1">
      <c r="A328" s="27" t="s">
        <v>78</v>
      </c>
      <c r="B328" s="28" t="s">
        <v>79</v>
      </c>
      <c r="C328" s="29" t="s">
        <v>80</v>
      </c>
      <c r="D328" s="30" t="s">
        <v>20</v>
      </c>
      <c r="E328" s="31">
        <v>84113</v>
      </c>
      <c r="F328" s="32">
        <v>87170</v>
      </c>
      <c r="G328" s="32">
        <v>171283</v>
      </c>
      <c r="H328" s="34">
        <v>323590</v>
      </c>
      <c r="I328" s="47">
        <v>278287.4</v>
      </c>
      <c r="J328" s="31">
        <v>109870</v>
      </c>
      <c r="K328" s="32">
        <v>92080</v>
      </c>
      <c r="L328" s="32">
        <v>201950</v>
      </c>
      <c r="M328" s="33">
        <v>420911</v>
      </c>
      <c r="N328" s="34">
        <v>361983.46</v>
      </c>
      <c r="O328" s="52">
        <f t="shared" si="8"/>
        <v>30.621901489662704</v>
      </c>
      <c r="P328" s="52">
        <f t="shared" si="9"/>
        <v>5.632671790753707</v>
      </c>
      <c r="Q328" s="35">
        <v>17.904287057092645</v>
      </c>
      <c r="R328" s="33">
        <v>30.07540406069409</v>
      </c>
      <c r="S328" s="34">
        <v>30.075404060694083</v>
      </c>
    </row>
    <row r="329" spans="1:19" ht="33.75" customHeight="1">
      <c r="A329" s="27" t="s">
        <v>78</v>
      </c>
      <c r="B329" s="28" t="s">
        <v>752</v>
      </c>
      <c r="C329" s="29" t="s">
        <v>753</v>
      </c>
      <c r="D329" s="30" t="s">
        <v>18</v>
      </c>
      <c r="E329" s="31">
        <v>0</v>
      </c>
      <c r="F329" s="32">
        <v>0</v>
      </c>
      <c r="G329" s="32">
        <v>0</v>
      </c>
      <c r="H329" s="34">
        <v>0</v>
      </c>
      <c r="I329" s="47">
        <v>0</v>
      </c>
      <c r="J329" s="31">
        <v>0</v>
      </c>
      <c r="K329" s="32">
        <v>0</v>
      </c>
      <c r="L329" s="32">
        <v>0</v>
      </c>
      <c r="M329" s="33">
        <v>0</v>
      </c>
      <c r="N329" s="34">
        <v>0</v>
      </c>
      <c r="O329" s="52" t="str">
        <f t="shared" si="8"/>
        <v> </v>
      </c>
      <c r="P329" s="52" t="str">
        <f t="shared" si="9"/>
        <v> </v>
      </c>
      <c r="Q329" s="35"/>
      <c r="R329" s="33"/>
      <c r="S329" s="34"/>
    </row>
    <row r="330" spans="1:19" ht="33.75" customHeight="1">
      <c r="A330" s="27" t="s">
        <v>78</v>
      </c>
      <c r="B330" s="28" t="s">
        <v>578</v>
      </c>
      <c r="C330" s="29" t="s">
        <v>579</v>
      </c>
      <c r="D330" s="30" t="s">
        <v>20</v>
      </c>
      <c r="E330" s="31">
        <v>1159</v>
      </c>
      <c r="F330" s="32">
        <v>2122</v>
      </c>
      <c r="G330" s="32">
        <v>3281</v>
      </c>
      <c r="H330" s="34">
        <v>2139</v>
      </c>
      <c r="I330" s="47">
        <v>2139</v>
      </c>
      <c r="J330" s="31">
        <v>1069</v>
      </c>
      <c r="K330" s="32">
        <v>1396</v>
      </c>
      <c r="L330" s="32">
        <v>2465</v>
      </c>
      <c r="M330" s="33">
        <v>1943</v>
      </c>
      <c r="N330" s="34">
        <v>1943</v>
      </c>
      <c r="O330" s="52">
        <f aca="true" t="shared" si="10" ref="O330:O393">IF(E330&gt;0,(J330/E330-1)*100," ")</f>
        <v>-7.765314926660915</v>
      </c>
      <c r="P330" s="52">
        <f aca="true" t="shared" si="11" ref="P330:P393">IF(F330&gt;0,(K330/F330-1)*100," ")</f>
        <v>-34.21300659754948</v>
      </c>
      <c r="Q330" s="35">
        <v>-24.870466321243523</v>
      </c>
      <c r="R330" s="33">
        <v>-9.163160355306218</v>
      </c>
      <c r="S330" s="34">
        <v>-9.163160355306218</v>
      </c>
    </row>
    <row r="331" spans="1:19" ht="33.75" customHeight="1">
      <c r="A331" s="27" t="s">
        <v>78</v>
      </c>
      <c r="B331" s="28" t="s">
        <v>758</v>
      </c>
      <c r="C331" s="29" t="s">
        <v>759</v>
      </c>
      <c r="D331" s="30" t="s">
        <v>18</v>
      </c>
      <c r="E331" s="31">
        <v>0</v>
      </c>
      <c r="F331" s="32">
        <v>0</v>
      </c>
      <c r="G331" s="32">
        <v>0</v>
      </c>
      <c r="H331" s="34">
        <v>0</v>
      </c>
      <c r="I331" s="47">
        <v>0</v>
      </c>
      <c r="J331" s="31">
        <v>0</v>
      </c>
      <c r="K331" s="32">
        <v>0</v>
      </c>
      <c r="L331" s="32">
        <v>0</v>
      </c>
      <c r="M331" s="33">
        <v>0</v>
      </c>
      <c r="N331" s="34">
        <v>0</v>
      </c>
      <c r="O331" s="52" t="str">
        <f t="shared" si="10"/>
        <v> </v>
      </c>
      <c r="P331" s="52" t="str">
        <f t="shared" si="11"/>
        <v> </v>
      </c>
      <c r="Q331" s="35"/>
      <c r="R331" s="33"/>
      <c r="S331" s="34"/>
    </row>
    <row r="332" spans="1:19" ht="33.75" customHeight="1">
      <c r="A332" s="27" t="s">
        <v>78</v>
      </c>
      <c r="B332" s="28" t="s">
        <v>760</v>
      </c>
      <c r="C332" s="29" t="s">
        <v>761</v>
      </c>
      <c r="D332" s="30" t="s">
        <v>18</v>
      </c>
      <c r="E332" s="31">
        <v>0</v>
      </c>
      <c r="F332" s="32">
        <v>0</v>
      </c>
      <c r="G332" s="32">
        <v>0</v>
      </c>
      <c r="H332" s="34">
        <v>0</v>
      </c>
      <c r="I332" s="47">
        <v>0</v>
      </c>
      <c r="J332" s="31">
        <v>0</v>
      </c>
      <c r="K332" s="32">
        <v>0</v>
      </c>
      <c r="L332" s="32">
        <v>0</v>
      </c>
      <c r="M332" s="33">
        <v>0</v>
      </c>
      <c r="N332" s="34">
        <v>0</v>
      </c>
      <c r="O332" s="52" t="str">
        <f t="shared" si="10"/>
        <v> </v>
      </c>
      <c r="P332" s="52" t="str">
        <f t="shared" si="11"/>
        <v> </v>
      </c>
      <c r="Q332" s="35"/>
      <c r="R332" s="33"/>
      <c r="S332" s="34"/>
    </row>
    <row r="333" spans="1:19" ht="33.75" customHeight="1">
      <c r="A333" s="27" t="s">
        <v>78</v>
      </c>
      <c r="B333" s="28" t="s">
        <v>686</v>
      </c>
      <c r="C333" s="29" t="s">
        <v>687</v>
      </c>
      <c r="D333" s="30" t="s">
        <v>18</v>
      </c>
      <c r="E333" s="31">
        <v>0</v>
      </c>
      <c r="F333" s="32">
        <v>217</v>
      </c>
      <c r="G333" s="32">
        <v>217</v>
      </c>
      <c r="H333" s="34">
        <v>0</v>
      </c>
      <c r="I333" s="47">
        <v>0</v>
      </c>
      <c r="J333" s="31">
        <v>0</v>
      </c>
      <c r="K333" s="32">
        <v>0</v>
      </c>
      <c r="L333" s="32">
        <v>0</v>
      </c>
      <c r="M333" s="33">
        <v>0</v>
      </c>
      <c r="N333" s="34">
        <v>0</v>
      </c>
      <c r="O333" s="52" t="str">
        <f t="shared" si="10"/>
        <v> </v>
      </c>
      <c r="P333" s="52">
        <f t="shared" si="11"/>
        <v>-100</v>
      </c>
      <c r="Q333" s="35">
        <v>-100</v>
      </c>
      <c r="R333" s="33"/>
      <c r="S333" s="34"/>
    </row>
    <row r="334" spans="1:19" ht="33.75" customHeight="1">
      <c r="A334" s="27" t="s">
        <v>78</v>
      </c>
      <c r="B334" s="28" t="s">
        <v>164</v>
      </c>
      <c r="C334" s="29" t="s">
        <v>165</v>
      </c>
      <c r="D334" s="30"/>
      <c r="E334" s="31">
        <v>14840</v>
      </c>
      <c r="F334" s="32">
        <v>28381</v>
      </c>
      <c r="G334" s="32">
        <v>43221</v>
      </c>
      <c r="H334" s="34">
        <v>28362</v>
      </c>
      <c r="I334" s="47">
        <v>28362</v>
      </c>
      <c r="J334" s="31">
        <v>22659</v>
      </c>
      <c r="K334" s="32">
        <v>26467</v>
      </c>
      <c r="L334" s="32">
        <v>49126</v>
      </c>
      <c r="M334" s="33">
        <v>42596</v>
      </c>
      <c r="N334" s="34">
        <v>42596</v>
      </c>
      <c r="O334" s="52">
        <f t="shared" si="10"/>
        <v>52.68867924528302</v>
      </c>
      <c r="P334" s="52">
        <f t="shared" si="11"/>
        <v>-6.743948416193934</v>
      </c>
      <c r="Q334" s="35">
        <v>13.662340066171538</v>
      </c>
      <c r="R334" s="33">
        <v>50.1868697553064</v>
      </c>
      <c r="S334" s="34">
        <v>50.1868697553064</v>
      </c>
    </row>
    <row r="335" spans="1:19" ht="33.75" customHeight="1">
      <c r="A335" s="27" t="s">
        <v>78</v>
      </c>
      <c r="B335" s="28" t="s">
        <v>87</v>
      </c>
      <c r="C335" s="29" t="s">
        <v>88</v>
      </c>
      <c r="D335" s="30" t="s">
        <v>20</v>
      </c>
      <c r="E335" s="31">
        <v>76643</v>
      </c>
      <c r="F335" s="32">
        <v>85805</v>
      </c>
      <c r="G335" s="32">
        <v>162448</v>
      </c>
      <c r="H335" s="34">
        <v>366540</v>
      </c>
      <c r="I335" s="47">
        <v>315224.4</v>
      </c>
      <c r="J335" s="31">
        <v>86453</v>
      </c>
      <c r="K335" s="32">
        <v>79450</v>
      </c>
      <c r="L335" s="32">
        <v>165903</v>
      </c>
      <c r="M335" s="33">
        <v>409675.5</v>
      </c>
      <c r="N335" s="34">
        <v>352320.93</v>
      </c>
      <c r="O335" s="52">
        <f t="shared" si="10"/>
        <v>12.799603355818533</v>
      </c>
      <c r="P335" s="52">
        <f t="shared" si="11"/>
        <v>-7.406328302546472</v>
      </c>
      <c r="Q335" s="35">
        <v>2.1268344331724616</v>
      </c>
      <c r="R335" s="33">
        <v>11.768292682926829</v>
      </c>
      <c r="S335" s="34">
        <v>11.76829268292682</v>
      </c>
    </row>
    <row r="336" spans="1:19" ht="33.75" customHeight="1">
      <c r="A336" s="27" t="s">
        <v>78</v>
      </c>
      <c r="B336" s="28" t="s">
        <v>526</v>
      </c>
      <c r="C336" s="29" t="s">
        <v>412</v>
      </c>
      <c r="D336" s="30" t="s">
        <v>18</v>
      </c>
      <c r="E336" s="31">
        <v>0</v>
      </c>
      <c r="F336" s="32">
        <v>2894</v>
      </c>
      <c r="G336" s="32">
        <v>2894</v>
      </c>
      <c r="H336" s="34">
        <v>0</v>
      </c>
      <c r="I336" s="47">
        <v>0</v>
      </c>
      <c r="J336" s="31">
        <v>0</v>
      </c>
      <c r="K336" s="32">
        <v>3771</v>
      </c>
      <c r="L336" s="32">
        <v>3771</v>
      </c>
      <c r="M336" s="33">
        <v>0</v>
      </c>
      <c r="N336" s="34">
        <v>0</v>
      </c>
      <c r="O336" s="52" t="str">
        <f t="shared" si="10"/>
        <v> </v>
      </c>
      <c r="P336" s="52">
        <f t="shared" si="11"/>
        <v>30.30407740152039</v>
      </c>
      <c r="Q336" s="35">
        <v>30.304077401520384</v>
      </c>
      <c r="R336" s="33"/>
      <c r="S336" s="34"/>
    </row>
    <row r="337" spans="1:19" ht="33.75" customHeight="1">
      <c r="A337" s="27" t="s">
        <v>334</v>
      </c>
      <c r="B337" s="28" t="s">
        <v>496</v>
      </c>
      <c r="C337" s="29" t="s">
        <v>497</v>
      </c>
      <c r="D337" s="30"/>
      <c r="E337" s="31">
        <v>0</v>
      </c>
      <c r="F337" s="32">
        <v>3173</v>
      </c>
      <c r="G337" s="32">
        <v>3173</v>
      </c>
      <c r="H337" s="34">
        <v>0</v>
      </c>
      <c r="I337" s="47">
        <v>0</v>
      </c>
      <c r="J337" s="31">
        <v>0</v>
      </c>
      <c r="K337" s="32">
        <v>4629</v>
      </c>
      <c r="L337" s="32">
        <v>4629</v>
      </c>
      <c r="M337" s="33">
        <v>0</v>
      </c>
      <c r="N337" s="34">
        <v>0</v>
      </c>
      <c r="O337" s="52" t="str">
        <f t="shared" si="10"/>
        <v> </v>
      </c>
      <c r="P337" s="52">
        <f t="shared" si="11"/>
        <v>45.8871730223763</v>
      </c>
      <c r="Q337" s="35">
        <v>45.887173022376295</v>
      </c>
      <c r="R337" s="33"/>
      <c r="S337" s="34"/>
    </row>
    <row r="338" spans="1:19" ht="33.75" customHeight="1">
      <c r="A338" s="27" t="s">
        <v>334</v>
      </c>
      <c r="B338" s="28" t="s">
        <v>496</v>
      </c>
      <c r="C338" s="29" t="s">
        <v>610</v>
      </c>
      <c r="D338" s="30" t="s">
        <v>18</v>
      </c>
      <c r="E338" s="31">
        <v>0</v>
      </c>
      <c r="F338" s="32">
        <v>2349</v>
      </c>
      <c r="G338" s="32">
        <v>2349</v>
      </c>
      <c r="H338" s="34">
        <v>0</v>
      </c>
      <c r="I338" s="47">
        <v>0</v>
      </c>
      <c r="J338" s="31">
        <v>0</v>
      </c>
      <c r="K338" s="32">
        <v>1755</v>
      </c>
      <c r="L338" s="32">
        <v>1755</v>
      </c>
      <c r="M338" s="33">
        <v>0</v>
      </c>
      <c r="N338" s="34">
        <v>0</v>
      </c>
      <c r="O338" s="52" t="str">
        <f t="shared" si="10"/>
        <v> </v>
      </c>
      <c r="P338" s="52">
        <f t="shared" si="11"/>
        <v>-25.287356321839084</v>
      </c>
      <c r="Q338" s="35">
        <v>-25.287356321839084</v>
      </c>
      <c r="R338" s="33"/>
      <c r="S338" s="34"/>
    </row>
    <row r="339" spans="1:19" ht="33.75" customHeight="1">
      <c r="A339" s="27" t="s">
        <v>334</v>
      </c>
      <c r="B339" s="28" t="s">
        <v>417</v>
      </c>
      <c r="C339" s="29" t="s">
        <v>418</v>
      </c>
      <c r="D339" s="30" t="s">
        <v>18</v>
      </c>
      <c r="E339" s="31">
        <v>0</v>
      </c>
      <c r="F339" s="32">
        <v>9790</v>
      </c>
      <c r="G339" s="32">
        <v>9790</v>
      </c>
      <c r="H339" s="34">
        <v>0</v>
      </c>
      <c r="I339" s="47">
        <v>0</v>
      </c>
      <c r="J339" s="31">
        <v>0</v>
      </c>
      <c r="K339" s="32">
        <v>9337</v>
      </c>
      <c r="L339" s="32">
        <v>9337</v>
      </c>
      <c r="M339" s="33">
        <v>0</v>
      </c>
      <c r="N339" s="34">
        <v>0</v>
      </c>
      <c r="O339" s="52" t="str">
        <f t="shared" si="10"/>
        <v> </v>
      </c>
      <c r="P339" s="52">
        <f t="shared" si="11"/>
        <v>-4.627170582226759</v>
      </c>
      <c r="Q339" s="35">
        <v>-4.6271705822267615</v>
      </c>
      <c r="R339" s="33"/>
      <c r="S339" s="34"/>
    </row>
    <row r="340" spans="1:19" ht="33.75" customHeight="1">
      <c r="A340" s="27" t="s">
        <v>334</v>
      </c>
      <c r="B340" s="28" t="s">
        <v>620</v>
      </c>
      <c r="C340" s="29" t="s">
        <v>621</v>
      </c>
      <c r="D340" s="30" t="s">
        <v>18</v>
      </c>
      <c r="E340" s="31">
        <v>0</v>
      </c>
      <c r="F340" s="32">
        <v>3652</v>
      </c>
      <c r="G340" s="32">
        <v>3652</v>
      </c>
      <c r="H340" s="34">
        <v>0</v>
      </c>
      <c r="I340" s="47">
        <v>0</v>
      </c>
      <c r="J340" s="31">
        <v>0</v>
      </c>
      <c r="K340" s="32">
        <v>1510</v>
      </c>
      <c r="L340" s="32">
        <v>1510</v>
      </c>
      <c r="M340" s="33">
        <v>0</v>
      </c>
      <c r="N340" s="34">
        <v>0</v>
      </c>
      <c r="O340" s="52" t="str">
        <f t="shared" si="10"/>
        <v> </v>
      </c>
      <c r="P340" s="52">
        <f t="shared" si="11"/>
        <v>-58.65279299014239</v>
      </c>
      <c r="Q340" s="35">
        <v>-58.65279299014239</v>
      </c>
      <c r="R340" s="33"/>
      <c r="S340" s="34"/>
    </row>
    <row r="341" spans="1:19" ht="33.75" customHeight="1">
      <c r="A341" s="27" t="s">
        <v>334</v>
      </c>
      <c r="B341" s="28" t="s">
        <v>516</v>
      </c>
      <c r="C341" s="29" t="s">
        <v>517</v>
      </c>
      <c r="D341" s="30" t="s">
        <v>18</v>
      </c>
      <c r="E341" s="31">
        <v>0</v>
      </c>
      <c r="F341" s="32">
        <v>3817</v>
      </c>
      <c r="G341" s="32">
        <v>3817</v>
      </c>
      <c r="H341" s="34">
        <v>0</v>
      </c>
      <c r="I341" s="47">
        <v>0</v>
      </c>
      <c r="J341" s="31">
        <v>0</v>
      </c>
      <c r="K341" s="32">
        <v>3999</v>
      </c>
      <c r="L341" s="32">
        <v>3999</v>
      </c>
      <c r="M341" s="33">
        <v>0</v>
      </c>
      <c r="N341" s="34">
        <v>0</v>
      </c>
      <c r="O341" s="52" t="str">
        <f t="shared" si="10"/>
        <v> </v>
      </c>
      <c r="P341" s="52">
        <f t="shared" si="11"/>
        <v>4.7681425203039085</v>
      </c>
      <c r="Q341" s="35">
        <v>4.768142520303904</v>
      </c>
      <c r="R341" s="33"/>
      <c r="S341" s="34"/>
    </row>
    <row r="342" spans="1:19" ht="33.75" customHeight="1">
      <c r="A342" s="27" t="s">
        <v>334</v>
      </c>
      <c r="B342" s="28" t="s">
        <v>380</v>
      </c>
      <c r="C342" s="29" t="s">
        <v>649</v>
      </c>
      <c r="D342" s="30"/>
      <c r="E342" s="31">
        <v>352</v>
      </c>
      <c r="F342" s="32">
        <v>848</v>
      </c>
      <c r="G342" s="32">
        <v>1200</v>
      </c>
      <c r="H342" s="34">
        <v>676</v>
      </c>
      <c r="I342" s="47">
        <v>676</v>
      </c>
      <c r="J342" s="31">
        <v>217</v>
      </c>
      <c r="K342" s="32">
        <v>454</v>
      </c>
      <c r="L342" s="32">
        <v>671</v>
      </c>
      <c r="M342" s="33">
        <v>413</v>
      </c>
      <c r="N342" s="34">
        <v>413</v>
      </c>
      <c r="O342" s="52">
        <f t="shared" si="10"/>
        <v>-38.35227272727273</v>
      </c>
      <c r="P342" s="52">
        <f t="shared" si="11"/>
        <v>-46.4622641509434</v>
      </c>
      <c r="Q342" s="35">
        <v>-44.083333333333336</v>
      </c>
      <c r="R342" s="33">
        <v>-38.90532544378698</v>
      </c>
      <c r="S342" s="34">
        <v>-38.90532544378698</v>
      </c>
    </row>
    <row r="343" spans="1:19" ht="33.75" customHeight="1">
      <c r="A343" s="27" t="s">
        <v>334</v>
      </c>
      <c r="B343" s="28" t="s">
        <v>380</v>
      </c>
      <c r="C343" s="29" t="s">
        <v>381</v>
      </c>
      <c r="D343" s="30"/>
      <c r="E343" s="31">
        <v>1587</v>
      </c>
      <c r="F343" s="32">
        <v>4976</v>
      </c>
      <c r="G343" s="32">
        <v>6563</v>
      </c>
      <c r="H343" s="34">
        <v>3047</v>
      </c>
      <c r="I343" s="47">
        <v>3047</v>
      </c>
      <c r="J343" s="31">
        <v>4343</v>
      </c>
      <c r="K343" s="32">
        <v>7330</v>
      </c>
      <c r="L343" s="32">
        <v>11673</v>
      </c>
      <c r="M343" s="33">
        <v>8342.5</v>
      </c>
      <c r="N343" s="34">
        <v>8342.5</v>
      </c>
      <c r="O343" s="52">
        <f t="shared" si="10"/>
        <v>173.66099558916193</v>
      </c>
      <c r="P343" s="52">
        <f t="shared" si="11"/>
        <v>47.30707395498393</v>
      </c>
      <c r="Q343" s="35">
        <v>77.86073442023465</v>
      </c>
      <c r="R343" s="33">
        <v>173.7938956350509</v>
      </c>
      <c r="S343" s="34">
        <v>173.7938956350509</v>
      </c>
    </row>
    <row r="344" spans="1:19" ht="33.75" customHeight="1">
      <c r="A344" s="27" t="s">
        <v>334</v>
      </c>
      <c r="B344" s="28" t="s">
        <v>631</v>
      </c>
      <c r="C344" s="29" t="s">
        <v>632</v>
      </c>
      <c r="D344" s="30"/>
      <c r="E344" s="31">
        <v>0</v>
      </c>
      <c r="F344" s="32">
        <v>0</v>
      </c>
      <c r="G344" s="32">
        <v>0</v>
      </c>
      <c r="H344" s="34">
        <v>0</v>
      </c>
      <c r="I344" s="47">
        <v>0</v>
      </c>
      <c r="J344" s="31">
        <v>0</v>
      </c>
      <c r="K344" s="32">
        <v>1351</v>
      </c>
      <c r="L344" s="32">
        <v>1351</v>
      </c>
      <c r="M344" s="33">
        <v>0</v>
      </c>
      <c r="N344" s="34">
        <v>0</v>
      </c>
      <c r="O344" s="52" t="str">
        <f t="shared" si="10"/>
        <v> </v>
      </c>
      <c r="P344" s="52" t="str">
        <f t="shared" si="11"/>
        <v> </v>
      </c>
      <c r="Q344" s="35"/>
      <c r="R344" s="33"/>
      <c r="S344" s="34"/>
    </row>
    <row r="345" spans="1:19" ht="33.75" customHeight="1">
      <c r="A345" s="27" t="s">
        <v>334</v>
      </c>
      <c r="B345" s="28" t="s">
        <v>386</v>
      </c>
      <c r="C345" s="29" t="s">
        <v>387</v>
      </c>
      <c r="D345" s="30"/>
      <c r="E345" s="31">
        <v>5161</v>
      </c>
      <c r="F345" s="32">
        <v>6108</v>
      </c>
      <c r="G345" s="32">
        <v>11269</v>
      </c>
      <c r="H345" s="34">
        <v>9979</v>
      </c>
      <c r="I345" s="47">
        <v>9979</v>
      </c>
      <c r="J345" s="31">
        <v>6343</v>
      </c>
      <c r="K345" s="32">
        <v>4779</v>
      </c>
      <c r="L345" s="32">
        <v>11122</v>
      </c>
      <c r="M345" s="33">
        <v>12373.5</v>
      </c>
      <c r="N345" s="34">
        <v>12373.5</v>
      </c>
      <c r="O345" s="52">
        <f t="shared" si="10"/>
        <v>22.902538267777572</v>
      </c>
      <c r="P345" s="52">
        <f t="shared" si="11"/>
        <v>-21.758349705304514</v>
      </c>
      <c r="Q345" s="35">
        <v>-1.3044635726328868</v>
      </c>
      <c r="R345" s="33">
        <v>23.99539031967131</v>
      </c>
      <c r="S345" s="34">
        <v>23.99539031967131</v>
      </c>
    </row>
    <row r="346" spans="1:19" ht="33.75" customHeight="1">
      <c r="A346" s="27" t="s">
        <v>334</v>
      </c>
      <c r="B346" s="28" t="s">
        <v>335</v>
      </c>
      <c r="C346" s="29" t="s">
        <v>336</v>
      </c>
      <c r="D346" s="30"/>
      <c r="E346" s="31">
        <v>0</v>
      </c>
      <c r="F346" s="32">
        <v>17368</v>
      </c>
      <c r="G346" s="32">
        <v>17368</v>
      </c>
      <c r="H346" s="34">
        <v>0</v>
      </c>
      <c r="I346" s="47">
        <v>0</v>
      </c>
      <c r="J346" s="31">
        <v>0</v>
      </c>
      <c r="K346" s="32">
        <v>14770</v>
      </c>
      <c r="L346" s="32">
        <v>14770</v>
      </c>
      <c r="M346" s="33">
        <v>0</v>
      </c>
      <c r="N346" s="34">
        <v>0</v>
      </c>
      <c r="O346" s="52" t="str">
        <f t="shared" si="10"/>
        <v> </v>
      </c>
      <c r="P346" s="52">
        <f t="shared" si="11"/>
        <v>-14.958544449562417</v>
      </c>
      <c r="Q346" s="35">
        <v>-14.958544449562414</v>
      </c>
      <c r="R346" s="33"/>
      <c r="S346" s="34"/>
    </row>
    <row r="347" spans="1:19" ht="33.75" customHeight="1">
      <c r="A347" s="27" t="s">
        <v>334</v>
      </c>
      <c r="B347" s="28" t="s">
        <v>335</v>
      </c>
      <c r="C347" s="29" t="s">
        <v>519</v>
      </c>
      <c r="D347" s="30"/>
      <c r="E347" s="31">
        <v>1243</v>
      </c>
      <c r="F347" s="32">
        <v>2012</v>
      </c>
      <c r="G347" s="32">
        <v>3255</v>
      </c>
      <c r="H347" s="34">
        <v>2418</v>
      </c>
      <c r="I347" s="47">
        <v>2418</v>
      </c>
      <c r="J347" s="31">
        <v>1301</v>
      </c>
      <c r="K347" s="32">
        <v>2548</v>
      </c>
      <c r="L347" s="32">
        <v>3849</v>
      </c>
      <c r="M347" s="33">
        <v>2472</v>
      </c>
      <c r="N347" s="34">
        <v>2472</v>
      </c>
      <c r="O347" s="52">
        <f t="shared" si="10"/>
        <v>4.666130329847151</v>
      </c>
      <c r="P347" s="52">
        <f t="shared" si="11"/>
        <v>26.640159045725653</v>
      </c>
      <c r="Q347" s="35">
        <v>18.24884792626728</v>
      </c>
      <c r="R347" s="33">
        <v>2.2332506203473943</v>
      </c>
      <c r="S347" s="34">
        <v>2.2332506203473943</v>
      </c>
    </row>
    <row r="348" spans="1:19" ht="33.75" customHeight="1">
      <c r="A348" s="27" t="s">
        <v>334</v>
      </c>
      <c r="B348" s="28" t="s">
        <v>427</v>
      </c>
      <c r="C348" s="29" t="s">
        <v>536</v>
      </c>
      <c r="D348" s="30"/>
      <c r="E348" s="31">
        <v>359</v>
      </c>
      <c r="F348" s="32">
        <v>2691</v>
      </c>
      <c r="G348" s="32">
        <v>3050</v>
      </c>
      <c r="H348" s="34">
        <v>660</v>
      </c>
      <c r="I348" s="47">
        <v>660</v>
      </c>
      <c r="J348" s="31">
        <v>977</v>
      </c>
      <c r="K348" s="32">
        <v>2449</v>
      </c>
      <c r="L348" s="32">
        <v>3426</v>
      </c>
      <c r="M348" s="33">
        <v>1877</v>
      </c>
      <c r="N348" s="34">
        <v>1877</v>
      </c>
      <c r="O348" s="52">
        <f t="shared" si="10"/>
        <v>172.1448467966574</v>
      </c>
      <c r="P348" s="52">
        <f t="shared" si="11"/>
        <v>-8.992939427722035</v>
      </c>
      <c r="Q348" s="35">
        <v>12.327868852459016</v>
      </c>
      <c r="R348" s="33">
        <v>184.3939393939394</v>
      </c>
      <c r="S348" s="34">
        <v>184.3939393939394</v>
      </c>
    </row>
    <row r="349" spans="1:19" ht="33.75" customHeight="1">
      <c r="A349" s="27" t="s">
        <v>334</v>
      </c>
      <c r="B349" s="28" t="s">
        <v>427</v>
      </c>
      <c r="C349" s="29" t="s">
        <v>428</v>
      </c>
      <c r="D349" s="30" t="s">
        <v>18</v>
      </c>
      <c r="E349" s="31">
        <v>0</v>
      </c>
      <c r="F349" s="32">
        <v>10024</v>
      </c>
      <c r="G349" s="32">
        <v>10024</v>
      </c>
      <c r="H349" s="34">
        <v>0</v>
      </c>
      <c r="I349" s="47">
        <v>0</v>
      </c>
      <c r="J349" s="31">
        <v>0</v>
      </c>
      <c r="K349" s="32">
        <v>9076</v>
      </c>
      <c r="L349" s="32">
        <v>9076</v>
      </c>
      <c r="M349" s="33">
        <v>0</v>
      </c>
      <c r="N349" s="34">
        <v>0</v>
      </c>
      <c r="O349" s="52" t="str">
        <f t="shared" si="10"/>
        <v> </v>
      </c>
      <c r="P349" s="52">
        <f t="shared" si="11"/>
        <v>-9.457302474062246</v>
      </c>
      <c r="Q349" s="35">
        <v>-9.45730247406225</v>
      </c>
      <c r="R349" s="33"/>
      <c r="S349" s="34"/>
    </row>
    <row r="350" spans="1:19" ht="33.75" customHeight="1">
      <c r="A350" s="27" t="s">
        <v>37</v>
      </c>
      <c r="B350" s="28" t="s">
        <v>124</v>
      </c>
      <c r="C350" s="29" t="s">
        <v>745</v>
      </c>
      <c r="D350" s="30" t="s">
        <v>20</v>
      </c>
      <c r="E350" s="31">
        <v>0</v>
      </c>
      <c r="F350" s="32">
        <v>0</v>
      </c>
      <c r="G350" s="32">
        <v>0</v>
      </c>
      <c r="H350" s="34">
        <v>0</v>
      </c>
      <c r="I350" s="47">
        <v>0</v>
      </c>
      <c r="J350" s="31">
        <v>0</v>
      </c>
      <c r="K350" s="32">
        <v>0</v>
      </c>
      <c r="L350" s="32">
        <v>0</v>
      </c>
      <c r="M350" s="33">
        <v>0</v>
      </c>
      <c r="N350" s="34">
        <v>0</v>
      </c>
      <c r="O350" s="52" t="str">
        <f t="shared" si="10"/>
        <v> </v>
      </c>
      <c r="P350" s="52" t="str">
        <f t="shared" si="11"/>
        <v> </v>
      </c>
      <c r="Q350" s="35"/>
      <c r="R350" s="33"/>
      <c r="S350" s="34"/>
    </row>
    <row r="351" spans="1:19" ht="33.75" customHeight="1">
      <c r="A351" s="27" t="s">
        <v>37</v>
      </c>
      <c r="B351" s="28" t="s">
        <v>124</v>
      </c>
      <c r="C351" s="29" t="s">
        <v>125</v>
      </c>
      <c r="D351" s="30" t="s">
        <v>20</v>
      </c>
      <c r="E351" s="31">
        <v>30388</v>
      </c>
      <c r="F351" s="32">
        <v>29316</v>
      </c>
      <c r="G351" s="32">
        <v>59704</v>
      </c>
      <c r="H351" s="34">
        <v>80388.5</v>
      </c>
      <c r="I351" s="47">
        <v>80388.5</v>
      </c>
      <c r="J351" s="31">
        <v>33867</v>
      </c>
      <c r="K351" s="32">
        <v>36062</v>
      </c>
      <c r="L351" s="32">
        <v>69929</v>
      </c>
      <c r="M351" s="33">
        <v>96160.5</v>
      </c>
      <c r="N351" s="34">
        <v>96160.5</v>
      </c>
      <c r="O351" s="52">
        <f t="shared" si="10"/>
        <v>11.448598130841114</v>
      </c>
      <c r="P351" s="52">
        <f t="shared" si="11"/>
        <v>23.01132487378905</v>
      </c>
      <c r="Q351" s="35">
        <v>17.126155701460537</v>
      </c>
      <c r="R351" s="33">
        <v>19.619721726366336</v>
      </c>
      <c r="S351" s="34">
        <v>19.619721726366336</v>
      </c>
    </row>
    <row r="352" spans="1:19" ht="33.75" customHeight="1">
      <c r="A352" s="27" t="s">
        <v>37</v>
      </c>
      <c r="B352" s="28" t="s">
        <v>124</v>
      </c>
      <c r="C352" s="29" t="s">
        <v>769</v>
      </c>
      <c r="D352" s="30" t="s">
        <v>20</v>
      </c>
      <c r="E352" s="31">
        <v>0</v>
      </c>
      <c r="F352" s="32">
        <v>0</v>
      </c>
      <c r="G352" s="32">
        <v>0</v>
      </c>
      <c r="H352" s="34">
        <v>0</v>
      </c>
      <c r="I352" s="47">
        <v>0</v>
      </c>
      <c r="J352" s="31">
        <v>0</v>
      </c>
      <c r="K352" s="32">
        <v>0</v>
      </c>
      <c r="L352" s="32">
        <v>0</v>
      </c>
      <c r="M352" s="33">
        <v>0</v>
      </c>
      <c r="N352" s="34">
        <v>0</v>
      </c>
      <c r="O352" s="52" t="str">
        <f t="shared" si="10"/>
        <v> </v>
      </c>
      <c r="P352" s="52" t="str">
        <f t="shared" si="11"/>
        <v> </v>
      </c>
      <c r="Q352" s="35"/>
      <c r="R352" s="33"/>
      <c r="S352" s="34"/>
    </row>
    <row r="353" spans="1:19" ht="33.75" customHeight="1">
      <c r="A353" s="27" t="s">
        <v>37</v>
      </c>
      <c r="B353" s="28" t="s">
        <v>211</v>
      </c>
      <c r="C353" s="29" t="s">
        <v>212</v>
      </c>
      <c r="D353" s="30" t="s">
        <v>18</v>
      </c>
      <c r="E353" s="31">
        <v>0</v>
      </c>
      <c r="F353" s="32">
        <v>27294</v>
      </c>
      <c r="G353" s="32">
        <v>27294</v>
      </c>
      <c r="H353" s="34">
        <v>0</v>
      </c>
      <c r="I353" s="47">
        <v>0</v>
      </c>
      <c r="J353" s="31">
        <v>0</v>
      </c>
      <c r="K353" s="32">
        <v>30861</v>
      </c>
      <c r="L353" s="32">
        <v>30861</v>
      </c>
      <c r="M353" s="33">
        <v>0</v>
      </c>
      <c r="N353" s="34">
        <v>0</v>
      </c>
      <c r="O353" s="52" t="str">
        <f t="shared" si="10"/>
        <v> </v>
      </c>
      <c r="P353" s="52">
        <f t="shared" si="11"/>
        <v>13.068806331061777</v>
      </c>
      <c r="Q353" s="35">
        <v>13.068806331061772</v>
      </c>
      <c r="R353" s="33"/>
      <c r="S353" s="34"/>
    </row>
    <row r="354" spans="1:19" ht="33.75" customHeight="1">
      <c r="A354" s="27" t="s">
        <v>37</v>
      </c>
      <c r="B354" s="28" t="s">
        <v>467</v>
      </c>
      <c r="C354" s="29" t="s">
        <v>468</v>
      </c>
      <c r="D354" s="30" t="s">
        <v>18</v>
      </c>
      <c r="E354" s="31">
        <v>0</v>
      </c>
      <c r="F354" s="32">
        <v>7935</v>
      </c>
      <c r="G354" s="32">
        <v>7935</v>
      </c>
      <c r="H354" s="34">
        <v>0</v>
      </c>
      <c r="I354" s="47">
        <v>0</v>
      </c>
      <c r="J354" s="31">
        <v>0</v>
      </c>
      <c r="K354" s="32">
        <v>6293</v>
      </c>
      <c r="L354" s="32">
        <v>6293</v>
      </c>
      <c r="M354" s="33">
        <v>0</v>
      </c>
      <c r="N354" s="34">
        <v>0</v>
      </c>
      <c r="O354" s="52" t="str">
        <f t="shared" si="10"/>
        <v> </v>
      </c>
      <c r="P354" s="52">
        <f t="shared" si="11"/>
        <v>-20.69313169502205</v>
      </c>
      <c r="Q354" s="35">
        <v>-20.693131695022053</v>
      </c>
      <c r="R354" s="33"/>
      <c r="S354" s="34"/>
    </row>
    <row r="355" spans="1:19" ht="33.75" customHeight="1">
      <c r="A355" s="27" t="s">
        <v>37</v>
      </c>
      <c r="B355" s="28" t="s">
        <v>459</v>
      </c>
      <c r="C355" s="29" t="s">
        <v>460</v>
      </c>
      <c r="D355" s="30"/>
      <c r="E355" s="31">
        <v>2830</v>
      </c>
      <c r="F355" s="32">
        <v>4537</v>
      </c>
      <c r="G355" s="32">
        <v>7367</v>
      </c>
      <c r="H355" s="34">
        <v>5596</v>
      </c>
      <c r="I355" s="47">
        <v>5596</v>
      </c>
      <c r="J355" s="31">
        <v>3174</v>
      </c>
      <c r="K355" s="32">
        <v>3859</v>
      </c>
      <c r="L355" s="32">
        <v>7033</v>
      </c>
      <c r="M355" s="33">
        <v>6185</v>
      </c>
      <c r="N355" s="34">
        <v>6185</v>
      </c>
      <c r="O355" s="52">
        <f t="shared" si="10"/>
        <v>12.155477031802132</v>
      </c>
      <c r="P355" s="52">
        <f t="shared" si="11"/>
        <v>-14.943795459554776</v>
      </c>
      <c r="Q355" s="35">
        <v>-4.533731505361748</v>
      </c>
      <c r="R355" s="33">
        <v>10.525375268048606</v>
      </c>
      <c r="S355" s="34">
        <v>10.525375268048606</v>
      </c>
    </row>
    <row r="356" spans="1:19" ht="33.75" customHeight="1">
      <c r="A356" s="27" t="s">
        <v>37</v>
      </c>
      <c r="B356" s="28" t="s">
        <v>740</v>
      </c>
      <c r="C356" s="29" t="s">
        <v>741</v>
      </c>
      <c r="D356" s="30" t="s">
        <v>18</v>
      </c>
      <c r="E356" s="31">
        <v>0</v>
      </c>
      <c r="F356" s="32">
        <v>0</v>
      </c>
      <c r="G356" s="32">
        <v>0</v>
      </c>
      <c r="H356" s="34"/>
      <c r="I356" s="47"/>
      <c r="J356" s="31">
        <v>0</v>
      </c>
      <c r="K356" s="32">
        <v>0</v>
      </c>
      <c r="L356" s="32">
        <v>0</v>
      </c>
      <c r="M356" s="33"/>
      <c r="N356" s="34"/>
      <c r="O356" s="52" t="str">
        <f t="shared" si="10"/>
        <v> </v>
      </c>
      <c r="P356" s="52" t="str">
        <f t="shared" si="11"/>
        <v> </v>
      </c>
      <c r="Q356" s="35"/>
      <c r="R356" s="33"/>
      <c r="S356" s="34"/>
    </row>
    <row r="357" spans="1:19" ht="33.75" customHeight="1">
      <c r="A357" s="27" t="s">
        <v>37</v>
      </c>
      <c r="B357" s="28" t="s">
        <v>679</v>
      </c>
      <c r="C357" s="29" t="s">
        <v>680</v>
      </c>
      <c r="D357" s="30" t="s">
        <v>20</v>
      </c>
      <c r="E357" s="31">
        <v>0</v>
      </c>
      <c r="F357" s="32">
        <v>5040</v>
      </c>
      <c r="G357" s="32">
        <v>5040</v>
      </c>
      <c r="H357" s="34">
        <v>0</v>
      </c>
      <c r="I357" s="47">
        <v>0</v>
      </c>
      <c r="J357" s="31">
        <v>0</v>
      </c>
      <c r="K357" s="32">
        <v>0</v>
      </c>
      <c r="L357" s="32">
        <v>0</v>
      </c>
      <c r="M357" s="33">
        <v>0</v>
      </c>
      <c r="N357" s="34">
        <v>0</v>
      </c>
      <c r="O357" s="52" t="str">
        <f t="shared" si="10"/>
        <v> </v>
      </c>
      <c r="P357" s="52">
        <f t="shared" si="11"/>
        <v>-100</v>
      </c>
      <c r="Q357" s="35">
        <v>-100</v>
      </c>
      <c r="R357" s="33"/>
      <c r="S357" s="34"/>
    </row>
    <row r="358" spans="1:19" ht="33.75" customHeight="1">
      <c r="A358" s="27" t="s">
        <v>37</v>
      </c>
      <c r="B358" s="28" t="s">
        <v>567</v>
      </c>
      <c r="C358" s="29" t="s">
        <v>568</v>
      </c>
      <c r="D358" s="30" t="s">
        <v>18</v>
      </c>
      <c r="E358" s="31">
        <v>0</v>
      </c>
      <c r="F358" s="32">
        <v>2537</v>
      </c>
      <c r="G358" s="32">
        <v>2537</v>
      </c>
      <c r="H358" s="34">
        <v>0</v>
      </c>
      <c r="I358" s="47">
        <v>0</v>
      </c>
      <c r="J358" s="31">
        <v>0</v>
      </c>
      <c r="K358" s="32">
        <v>2643</v>
      </c>
      <c r="L358" s="32">
        <v>2643</v>
      </c>
      <c r="M358" s="33">
        <v>0</v>
      </c>
      <c r="N358" s="34">
        <v>0</v>
      </c>
      <c r="O358" s="52" t="str">
        <f t="shared" si="10"/>
        <v> </v>
      </c>
      <c r="P358" s="52">
        <f t="shared" si="11"/>
        <v>4.178163184864014</v>
      </c>
      <c r="Q358" s="35">
        <v>4.178163184864013</v>
      </c>
      <c r="R358" s="33"/>
      <c r="S358" s="34"/>
    </row>
    <row r="359" spans="1:19" ht="33.75" customHeight="1">
      <c r="A359" s="27" t="s">
        <v>37</v>
      </c>
      <c r="B359" s="28" t="s">
        <v>103</v>
      </c>
      <c r="C359" s="29" t="s">
        <v>742</v>
      </c>
      <c r="D359" s="30" t="s">
        <v>20</v>
      </c>
      <c r="E359" s="31">
        <v>0</v>
      </c>
      <c r="F359" s="32">
        <v>0</v>
      </c>
      <c r="G359" s="32">
        <v>0</v>
      </c>
      <c r="H359" s="34">
        <v>0</v>
      </c>
      <c r="I359" s="47">
        <v>0</v>
      </c>
      <c r="J359" s="31">
        <v>0</v>
      </c>
      <c r="K359" s="32">
        <v>0</v>
      </c>
      <c r="L359" s="32">
        <v>0</v>
      </c>
      <c r="M359" s="33">
        <v>0</v>
      </c>
      <c r="N359" s="34">
        <v>0</v>
      </c>
      <c r="O359" s="52" t="str">
        <f t="shared" si="10"/>
        <v> </v>
      </c>
      <c r="P359" s="52" t="str">
        <f t="shared" si="11"/>
        <v> </v>
      </c>
      <c r="Q359" s="35"/>
      <c r="R359" s="33"/>
      <c r="S359" s="34"/>
    </row>
    <row r="360" spans="1:19" ht="33.75" customHeight="1">
      <c r="A360" s="27" t="s">
        <v>37</v>
      </c>
      <c r="B360" s="28" t="s">
        <v>103</v>
      </c>
      <c r="C360" s="29" t="s">
        <v>104</v>
      </c>
      <c r="D360" s="30" t="s">
        <v>20</v>
      </c>
      <c r="E360" s="31">
        <v>41018</v>
      </c>
      <c r="F360" s="32">
        <v>45265</v>
      </c>
      <c r="G360" s="32">
        <v>86283</v>
      </c>
      <c r="H360" s="34">
        <v>126762.5</v>
      </c>
      <c r="I360" s="47">
        <v>126762.5</v>
      </c>
      <c r="J360" s="31">
        <v>41311</v>
      </c>
      <c r="K360" s="32">
        <v>61076</v>
      </c>
      <c r="L360" s="32">
        <v>102387</v>
      </c>
      <c r="M360" s="33">
        <v>138124</v>
      </c>
      <c r="N360" s="34">
        <v>138124</v>
      </c>
      <c r="O360" s="52">
        <f t="shared" si="10"/>
        <v>0.7143205422009746</v>
      </c>
      <c r="P360" s="52">
        <f t="shared" si="11"/>
        <v>34.92985750579918</v>
      </c>
      <c r="Q360" s="35">
        <v>18.664163276659366</v>
      </c>
      <c r="R360" s="33">
        <v>8.962824179075042</v>
      </c>
      <c r="S360" s="34">
        <v>8.962824179075042</v>
      </c>
    </row>
    <row r="361" spans="1:19" ht="33.75" customHeight="1">
      <c r="A361" s="27" t="s">
        <v>37</v>
      </c>
      <c r="B361" s="28" t="s">
        <v>103</v>
      </c>
      <c r="C361" s="29" t="s">
        <v>768</v>
      </c>
      <c r="D361" s="30" t="s">
        <v>20</v>
      </c>
      <c r="E361" s="31">
        <v>0</v>
      </c>
      <c r="F361" s="32">
        <v>0</v>
      </c>
      <c r="G361" s="32">
        <v>0</v>
      </c>
      <c r="H361" s="34">
        <v>0</v>
      </c>
      <c r="I361" s="47">
        <v>0</v>
      </c>
      <c r="J361" s="31">
        <v>0</v>
      </c>
      <c r="K361" s="32">
        <v>0</v>
      </c>
      <c r="L361" s="32">
        <v>0</v>
      </c>
      <c r="M361" s="33">
        <v>0</v>
      </c>
      <c r="N361" s="34">
        <v>0</v>
      </c>
      <c r="O361" s="52" t="str">
        <f t="shared" si="10"/>
        <v> </v>
      </c>
      <c r="P361" s="52" t="str">
        <f t="shared" si="11"/>
        <v> </v>
      </c>
      <c r="Q361" s="35"/>
      <c r="R361" s="33"/>
      <c r="S361" s="34"/>
    </row>
    <row r="362" spans="1:19" ht="33.75" customHeight="1">
      <c r="A362" s="27" t="s">
        <v>37</v>
      </c>
      <c r="B362" s="28" t="s">
        <v>338</v>
      </c>
      <c r="C362" s="29" t="s">
        <v>339</v>
      </c>
      <c r="D362" s="30" t="s">
        <v>18</v>
      </c>
      <c r="E362" s="31">
        <v>0</v>
      </c>
      <c r="F362" s="32">
        <v>11922</v>
      </c>
      <c r="G362" s="32">
        <v>11922</v>
      </c>
      <c r="H362" s="34">
        <v>0</v>
      </c>
      <c r="I362" s="47">
        <v>0</v>
      </c>
      <c r="J362" s="31">
        <v>0</v>
      </c>
      <c r="K362" s="32">
        <v>14139</v>
      </c>
      <c r="L362" s="32">
        <v>14139</v>
      </c>
      <c r="M362" s="33">
        <v>0</v>
      </c>
      <c r="N362" s="34">
        <v>0</v>
      </c>
      <c r="O362" s="52" t="str">
        <f t="shared" si="10"/>
        <v> </v>
      </c>
      <c r="P362" s="52">
        <f t="shared" si="11"/>
        <v>18.595873175641664</v>
      </c>
      <c r="Q362" s="35">
        <v>18.59587317564167</v>
      </c>
      <c r="R362" s="33"/>
      <c r="S362" s="34"/>
    </row>
    <row r="363" spans="1:19" ht="33.75" customHeight="1">
      <c r="A363" s="27" t="s">
        <v>37</v>
      </c>
      <c r="B363" s="28" t="s">
        <v>543</v>
      </c>
      <c r="C363" s="29" t="s">
        <v>544</v>
      </c>
      <c r="D363" s="30" t="s">
        <v>18</v>
      </c>
      <c r="E363" s="31">
        <v>0</v>
      </c>
      <c r="F363" s="32">
        <v>3215</v>
      </c>
      <c r="G363" s="32">
        <v>3215</v>
      </c>
      <c r="H363" s="34">
        <v>0</v>
      </c>
      <c r="I363" s="47">
        <v>0</v>
      </c>
      <c r="J363" s="31">
        <v>0</v>
      </c>
      <c r="K363" s="32">
        <v>3364</v>
      </c>
      <c r="L363" s="32">
        <v>3364</v>
      </c>
      <c r="M363" s="33">
        <v>0</v>
      </c>
      <c r="N363" s="34">
        <v>0</v>
      </c>
      <c r="O363" s="52" t="str">
        <f t="shared" si="10"/>
        <v> </v>
      </c>
      <c r="P363" s="52">
        <f t="shared" si="11"/>
        <v>4.634525660964228</v>
      </c>
      <c r="Q363" s="35">
        <v>4.63452566096423</v>
      </c>
      <c r="R363" s="33"/>
      <c r="S363" s="34"/>
    </row>
    <row r="364" spans="1:19" ht="33.75" customHeight="1">
      <c r="A364" s="27" t="s">
        <v>37</v>
      </c>
      <c r="B364" s="28" t="s">
        <v>532</v>
      </c>
      <c r="C364" s="29" t="s">
        <v>533</v>
      </c>
      <c r="D364" s="30" t="s">
        <v>18</v>
      </c>
      <c r="E364" s="31">
        <v>0</v>
      </c>
      <c r="F364" s="32">
        <v>3510</v>
      </c>
      <c r="G364" s="32">
        <v>3510</v>
      </c>
      <c r="H364" s="34">
        <v>0</v>
      </c>
      <c r="I364" s="47">
        <v>0</v>
      </c>
      <c r="J364" s="31">
        <v>0</v>
      </c>
      <c r="K364" s="32">
        <v>3595</v>
      </c>
      <c r="L364" s="32">
        <v>3595</v>
      </c>
      <c r="M364" s="33">
        <v>0</v>
      </c>
      <c r="N364" s="34">
        <v>0</v>
      </c>
      <c r="O364" s="52" t="str">
        <f t="shared" si="10"/>
        <v> </v>
      </c>
      <c r="P364" s="52">
        <f t="shared" si="11"/>
        <v>2.4216524216524205</v>
      </c>
      <c r="Q364" s="35">
        <v>2.4216524216524213</v>
      </c>
      <c r="R364" s="33"/>
      <c r="S364" s="34"/>
    </row>
    <row r="365" spans="1:19" ht="33.75" customHeight="1">
      <c r="A365" s="27" t="s">
        <v>37</v>
      </c>
      <c r="B365" s="28" t="s">
        <v>38</v>
      </c>
      <c r="C365" s="29" t="s">
        <v>743</v>
      </c>
      <c r="D365" s="30" t="s">
        <v>20</v>
      </c>
      <c r="E365" s="31">
        <v>0</v>
      </c>
      <c r="F365" s="32">
        <v>0</v>
      </c>
      <c r="G365" s="32">
        <v>0</v>
      </c>
      <c r="H365" s="34">
        <v>0</v>
      </c>
      <c r="I365" s="47">
        <v>0</v>
      </c>
      <c r="J365" s="31">
        <v>0</v>
      </c>
      <c r="K365" s="32">
        <v>0</v>
      </c>
      <c r="L365" s="32">
        <v>0</v>
      </c>
      <c r="M365" s="33">
        <v>0</v>
      </c>
      <c r="N365" s="34">
        <v>0</v>
      </c>
      <c r="O365" s="52" t="str">
        <f t="shared" si="10"/>
        <v> </v>
      </c>
      <c r="P365" s="52" t="str">
        <f t="shared" si="11"/>
        <v> </v>
      </c>
      <c r="Q365" s="35"/>
      <c r="R365" s="33"/>
      <c r="S365" s="34"/>
    </row>
    <row r="366" spans="1:19" ht="33.75" customHeight="1">
      <c r="A366" s="27" t="s">
        <v>37</v>
      </c>
      <c r="B366" s="28" t="s">
        <v>38</v>
      </c>
      <c r="C366" s="29" t="s">
        <v>744</v>
      </c>
      <c r="D366" s="30" t="s">
        <v>18</v>
      </c>
      <c r="E366" s="31">
        <v>0</v>
      </c>
      <c r="F366" s="32">
        <v>0</v>
      </c>
      <c r="G366" s="32">
        <v>0</v>
      </c>
      <c r="H366" s="34">
        <v>0</v>
      </c>
      <c r="I366" s="47">
        <v>0</v>
      </c>
      <c r="J366" s="31">
        <v>0</v>
      </c>
      <c r="K366" s="32">
        <v>0</v>
      </c>
      <c r="L366" s="32">
        <v>0</v>
      </c>
      <c r="M366" s="33">
        <v>0</v>
      </c>
      <c r="N366" s="34">
        <v>0</v>
      </c>
      <c r="O366" s="52" t="str">
        <f t="shared" si="10"/>
        <v> </v>
      </c>
      <c r="P366" s="52" t="str">
        <f t="shared" si="11"/>
        <v> </v>
      </c>
      <c r="Q366" s="35"/>
      <c r="R366" s="33"/>
      <c r="S366" s="34"/>
    </row>
    <row r="367" spans="1:19" ht="33.75" customHeight="1">
      <c r="A367" s="27" t="s">
        <v>37</v>
      </c>
      <c r="B367" s="28" t="s">
        <v>38</v>
      </c>
      <c r="C367" s="29" t="s">
        <v>60</v>
      </c>
      <c r="D367" s="30" t="s">
        <v>20</v>
      </c>
      <c r="E367" s="31">
        <v>127273</v>
      </c>
      <c r="F367" s="32">
        <v>102261</v>
      </c>
      <c r="G367" s="32">
        <v>229534</v>
      </c>
      <c r="H367" s="34">
        <v>1006536.2</v>
      </c>
      <c r="I367" s="47">
        <v>1006536.2</v>
      </c>
      <c r="J367" s="31">
        <v>119714</v>
      </c>
      <c r="K367" s="32">
        <v>157992</v>
      </c>
      <c r="L367" s="32">
        <v>277706</v>
      </c>
      <c r="M367" s="33">
        <v>998689.5</v>
      </c>
      <c r="N367" s="34">
        <v>998689.5</v>
      </c>
      <c r="O367" s="52">
        <f t="shared" si="10"/>
        <v>-5.939201558853801</v>
      </c>
      <c r="P367" s="52">
        <f t="shared" si="11"/>
        <v>54.498782527063106</v>
      </c>
      <c r="Q367" s="35">
        <v>20.986869047722777</v>
      </c>
      <c r="R367" s="33">
        <v>-0.7795745448598822</v>
      </c>
      <c r="S367" s="34">
        <v>-0.7795745448598822</v>
      </c>
    </row>
    <row r="368" spans="1:19" ht="33.75" customHeight="1">
      <c r="A368" s="27" t="s">
        <v>37</v>
      </c>
      <c r="B368" s="28" t="s">
        <v>38</v>
      </c>
      <c r="C368" s="29" t="s">
        <v>685</v>
      </c>
      <c r="D368" s="30" t="s">
        <v>20</v>
      </c>
      <c r="E368" s="31">
        <v>0</v>
      </c>
      <c r="F368" s="32">
        <v>1312</v>
      </c>
      <c r="G368" s="32">
        <v>1312</v>
      </c>
      <c r="H368" s="34">
        <v>0</v>
      </c>
      <c r="I368" s="47">
        <v>0</v>
      </c>
      <c r="J368" s="31">
        <v>0</v>
      </c>
      <c r="K368" s="32">
        <v>0</v>
      </c>
      <c r="L368" s="32">
        <v>0</v>
      </c>
      <c r="M368" s="33">
        <v>0</v>
      </c>
      <c r="N368" s="34">
        <v>0</v>
      </c>
      <c r="O368" s="52" t="str">
        <f t="shared" si="10"/>
        <v> </v>
      </c>
      <c r="P368" s="52">
        <f t="shared" si="11"/>
        <v>-100</v>
      </c>
      <c r="Q368" s="35">
        <v>-100</v>
      </c>
      <c r="R368" s="33"/>
      <c r="S368" s="34"/>
    </row>
    <row r="369" spans="1:19" ht="33.75" customHeight="1">
      <c r="A369" s="27" t="s">
        <v>37</v>
      </c>
      <c r="B369" s="28" t="s">
        <v>38</v>
      </c>
      <c r="C369" s="29" t="s">
        <v>39</v>
      </c>
      <c r="D369" s="30" t="s">
        <v>20</v>
      </c>
      <c r="E369" s="31">
        <v>265059</v>
      </c>
      <c r="F369" s="32">
        <v>275238</v>
      </c>
      <c r="G369" s="32">
        <v>540297</v>
      </c>
      <c r="H369" s="34">
        <v>1698350.5</v>
      </c>
      <c r="I369" s="47">
        <v>0</v>
      </c>
      <c r="J369" s="31">
        <v>311893</v>
      </c>
      <c r="K369" s="32">
        <v>255795</v>
      </c>
      <c r="L369" s="32">
        <v>567688</v>
      </c>
      <c r="M369" s="33">
        <v>1896303</v>
      </c>
      <c r="N369" s="34">
        <v>0</v>
      </c>
      <c r="O369" s="52">
        <f t="shared" si="10"/>
        <v>17.66927363341746</v>
      </c>
      <c r="P369" s="52">
        <f t="shared" si="11"/>
        <v>-7.064068188258887</v>
      </c>
      <c r="Q369" s="35">
        <v>5.069619116893116</v>
      </c>
      <c r="R369" s="33">
        <v>11.655574040811953</v>
      </c>
      <c r="S369" s="34"/>
    </row>
    <row r="370" spans="1:19" ht="33.75" customHeight="1">
      <c r="A370" s="27" t="s">
        <v>37</v>
      </c>
      <c r="B370" s="28" t="s">
        <v>38</v>
      </c>
      <c r="C370" s="29" t="s">
        <v>675</v>
      </c>
      <c r="D370" s="30" t="s">
        <v>20</v>
      </c>
      <c r="E370" s="31">
        <v>2162</v>
      </c>
      <c r="F370" s="32">
        <v>10325</v>
      </c>
      <c r="G370" s="32">
        <v>12487</v>
      </c>
      <c r="H370" s="34">
        <v>5236.8</v>
      </c>
      <c r="I370" s="47">
        <v>5236.8</v>
      </c>
      <c r="J370" s="31">
        <v>0</v>
      </c>
      <c r="K370" s="32">
        <v>0</v>
      </c>
      <c r="L370" s="32">
        <v>0</v>
      </c>
      <c r="M370" s="33">
        <v>0</v>
      </c>
      <c r="N370" s="34">
        <v>0</v>
      </c>
      <c r="O370" s="52">
        <f t="shared" si="10"/>
        <v>-100</v>
      </c>
      <c r="P370" s="52">
        <f t="shared" si="11"/>
        <v>-100</v>
      </c>
      <c r="Q370" s="35">
        <v>-100</v>
      </c>
      <c r="R370" s="33">
        <v>-100</v>
      </c>
      <c r="S370" s="34">
        <v>-100</v>
      </c>
    </row>
    <row r="371" spans="1:19" ht="33.75" customHeight="1">
      <c r="A371" s="27" t="s">
        <v>37</v>
      </c>
      <c r="B371" s="28" t="s">
        <v>38</v>
      </c>
      <c r="C371" s="29" t="s">
        <v>261</v>
      </c>
      <c r="D371" s="30" t="s">
        <v>18</v>
      </c>
      <c r="E371" s="31">
        <v>0</v>
      </c>
      <c r="F371" s="32">
        <v>19718</v>
      </c>
      <c r="G371" s="32">
        <v>19718</v>
      </c>
      <c r="H371" s="34">
        <v>0</v>
      </c>
      <c r="I371" s="47">
        <v>0</v>
      </c>
      <c r="J371" s="31">
        <v>0</v>
      </c>
      <c r="K371" s="32">
        <v>21922</v>
      </c>
      <c r="L371" s="32">
        <v>21922</v>
      </c>
      <c r="M371" s="33">
        <v>0</v>
      </c>
      <c r="N371" s="34">
        <v>0</v>
      </c>
      <c r="O371" s="52" t="str">
        <f t="shared" si="10"/>
        <v> </v>
      </c>
      <c r="P371" s="52">
        <f t="shared" si="11"/>
        <v>11.177604219494874</v>
      </c>
      <c r="Q371" s="35">
        <v>11.177604219494878</v>
      </c>
      <c r="R371" s="33"/>
      <c r="S371" s="34"/>
    </row>
    <row r="372" spans="1:19" ht="33.75" customHeight="1">
      <c r="A372" s="27" t="s">
        <v>37</v>
      </c>
      <c r="B372" s="28" t="s">
        <v>38</v>
      </c>
      <c r="C372" s="29" t="s">
        <v>767</v>
      </c>
      <c r="D372" s="30" t="s">
        <v>20</v>
      </c>
      <c r="E372" s="31">
        <v>0</v>
      </c>
      <c r="F372" s="32">
        <v>0</v>
      </c>
      <c r="G372" s="32">
        <v>0</v>
      </c>
      <c r="H372" s="34">
        <v>0</v>
      </c>
      <c r="I372" s="47">
        <v>0</v>
      </c>
      <c r="J372" s="31">
        <v>0</v>
      </c>
      <c r="K372" s="32">
        <v>0</v>
      </c>
      <c r="L372" s="32">
        <v>0</v>
      </c>
      <c r="M372" s="33">
        <v>0</v>
      </c>
      <c r="N372" s="34">
        <v>0</v>
      </c>
      <c r="O372" s="52" t="str">
        <f t="shared" si="10"/>
        <v> </v>
      </c>
      <c r="P372" s="52" t="str">
        <f t="shared" si="11"/>
        <v> </v>
      </c>
      <c r="Q372" s="35"/>
      <c r="R372" s="33"/>
      <c r="S372" s="34"/>
    </row>
    <row r="373" spans="1:19" ht="33.75" customHeight="1">
      <c r="A373" s="27" t="s">
        <v>37</v>
      </c>
      <c r="B373" s="28" t="s">
        <v>38</v>
      </c>
      <c r="C373" s="29" t="s">
        <v>169</v>
      </c>
      <c r="D373" s="30" t="s">
        <v>18</v>
      </c>
      <c r="E373" s="31">
        <v>0</v>
      </c>
      <c r="F373" s="32">
        <v>36172</v>
      </c>
      <c r="G373" s="32">
        <v>36172</v>
      </c>
      <c r="H373" s="34">
        <v>0</v>
      </c>
      <c r="I373" s="47">
        <v>0</v>
      </c>
      <c r="J373" s="31">
        <v>0</v>
      </c>
      <c r="K373" s="32">
        <v>47923</v>
      </c>
      <c r="L373" s="32">
        <v>47923</v>
      </c>
      <c r="M373" s="33">
        <v>0</v>
      </c>
      <c r="N373" s="34">
        <v>0</v>
      </c>
      <c r="O373" s="52" t="str">
        <f t="shared" si="10"/>
        <v> </v>
      </c>
      <c r="P373" s="52">
        <f t="shared" si="11"/>
        <v>32.48645361052749</v>
      </c>
      <c r="Q373" s="35">
        <v>32.48645361052748</v>
      </c>
      <c r="R373" s="33"/>
      <c r="S373" s="34"/>
    </row>
    <row r="374" spans="1:19" ht="33.75" customHeight="1">
      <c r="A374" s="27" t="s">
        <v>37</v>
      </c>
      <c r="B374" s="28" t="s">
        <v>40</v>
      </c>
      <c r="C374" s="29" t="s">
        <v>41</v>
      </c>
      <c r="D374" s="30"/>
      <c r="E374" s="31">
        <v>481004</v>
      </c>
      <c r="F374" s="32">
        <v>86728</v>
      </c>
      <c r="G374" s="32">
        <v>567732</v>
      </c>
      <c r="H374" s="34">
        <v>2988646.6</v>
      </c>
      <c r="I374" s="47">
        <v>0</v>
      </c>
      <c r="J374" s="31">
        <v>497596</v>
      </c>
      <c r="K374" s="32">
        <v>42402</v>
      </c>
      <c r="L374" s="32">
        <v>539998</v>
      </c>
      <c r="M374" s="33">
        <v>3222040.8</v>
      </c>
      <c r="N374" s="34">
        <v>0</v>
      </c>
      <c r="O374" s="52">
        <f t="shared" si="10"/>
        <v>3.4494515638123557</v>
      </c>
      <c r="P374" s="52">
        <f t="shared" si="11"/>
        <v>-51.10921501706485</v>
      </c>
      <c r="Q374" s="35">
        <v>-4.885051397490365</v>
      </c>
      <c r="R374" s="33">
        <v>7.809360932804826</v>
      </c>
      <c r="S374" s="34"/>
    </row>
    <row r="375" spans="1:19" ht="33.75" customHeight="1">
      <c r="A375" s="27" t="s">
        <v>81</v>
      </c>
      <c r="B375" s="28" t="s">
        <v>403</v>
      </c>
      <c r="C375" s="29" t="s">
        <v>404</v>
      </c>
      <c r="D375" s="30"/>
      <c r="E375" s="31">
        <v>0</v>
      </c>
      <c r="F375" s="32">
        <v>9076</v>
      </c>
      <c r="G375" s="32">
        <v>9076</v>
      </c>
      <c r="H375" s="34">
        <v>0</v>
      </c>
      <c r="I375" s="47">
        <v>0</v>
      </c>
      <c r="J375" s="31">
        <v>0</v>
      </c>
      <c r="K375" s="32">
        <v>10319</v>
      </c>
      <c r="L375" s="32">
        <v>10319</v>
      </c>
      <c r="M375" s="33">
        <v>0</v>
      </c>
      <c r="N375" s="34">
        <v>0</v>
      </c>
      <c r="O375" s="52" t="str">
        <f t="shared" si="10"/>
        <v> </v>
      </c>
      <c r="P375" s="52">
        <f t="shared" si="11"/>
        <v>13.695460555310701</v>
      </c>
      <c r="Q375" s="35">
        <v>13.69546055531071</v>
      </c>
      <c r="R375" s="33"/>
      <c r="S375" s="34"/>
    </row>
    <row r="376" spans="1:19" ht="33.75" customHeight="1">
      <c r="A376" s="27" t="s">
        <v>81</v>
      </c>
      <c r="B376" s="28" t="s">
        <v>82</v>
      </c>
      <c r="C376" s="29" t="s">
        <v>83</v>
      </c>
      <c r="D376" s="30"/>
      <c r="E376" s="31">
        <v>98043</v>
      </c>
      <c r="F376" s="32">
        <v>92830</v>
      </c>
      <c r="G376" s="32">
        <v>190873</v>
      </c>
      <c r="H376" s="34">
        <v>471062.5</v>
      </c>
      <c r="I376" s="47">
        <v>471062.5</v>
      </c>
      <c r="J376" s="31">
        <v>105641</v>
      </c>
      <c r="K376" s="32">
        <v>96011</v>
      </c>
      <c r="L376" s="32">
        <v>201652</v>
      </c>
      <c r="M376" s="33">
        <v>505157.5</v>
      </c>
      <c r="N376" s="34">
        <v>418180.51</v>
      </c>
      <c r="O376" s="52">
        <f t="shared" si="10"/>
        <v>7.749660863090679</v>
      </c>
      <c r="P376" s="52">
        <f t="shared" si="11"/>
        <v>3.426693956695037</v>
      </c>
      <c r="Q376" s="35">
        <v>5.647210448832469</v>
      </c>
      <c r="R376" s="33">
        <v>7.237893060899562</v>
      </c>
      <c r="S376" s="34">
        <v>-11.22610906196099</v>
      </c>
    </row>
    <row r="377" spans="1:19" ht="33.75" customHeight="1">
      <c r="A377" s="27" t="s">
        <v>81</v>
      </c>
      <c r="B377" s="28" t="s">
        <v>82</v>
      </c>
      <c r="C377" s="29" t="s">
        <v>661</v>
      </c>
      <c r="D377" s="30"/>
      <c r="E377" s="31"/>
      <c r="F377" s="32"/>
      <c r="G377" s="32"/>
      <c r="H377" s="34"/>
      <c r="I377" s="47"/>
      <c r="J377" s="31">
        <v>340</v>
      </c>
      <c r="K377" s="32">
        <v>0</v>
      </c>
      <c r="L377" s="32">
        <v>340</v>
      </c>
      <c r="M377" s="33">
        <v>3652</v>
      </c>
      <c r="N377" s="34">
        <v>2665.96</v>
      </c>
      <c r="O377" s="52" t="str">
        <f t="shared" si="10"/>
        <v> </v>
      </c>
      <c r="P377" s="52" t="str">
        <f t="shared" si="11"/>
        <v> </v>
      </c>
      <c r="Q377" s="35"/>
      <c r="R377" s="33"/>
      <c r="S377" s="34"/>
    </row>
    <row r="378" spans="1:19" ht="33.75" customHeight="1">
      <c r="A378" s="27" t="s">
        <v>81</v>
      </c>
      <c r="B378" s="28" t="s">
        <v>82</v>
      </c>
      <c r="C378" s="29" t="s">
        <v>674</v>
      </c>
      <c r="D378" s="30"/>
      <c r="E378" s="31"/>
      <c r="F378" s="32"/>
      <c r="G378" s="32"/>
      <c r="H378" s="34"/>
      <c r="I378" s="47"/>
      <c r="J378" s="31">
        <v>12</v>
      </c>
      <c r="K378" s="32">
        <v>0</v>
      </c>
      <c r="L378" s="32">
        <v>12</v>
      </c>
      <c r="M378" s="33">
        <v>132</v>
      </c>
      <c r="N378" s="34">
        <v>96.36</v>
      </c>
      <c r="O378" s="52" t="str">
        <f t="shared" si="10"/>
        <v> </v>
      </c>
      <c r="P378" s="52" t="str">
        <f t="shared" si="11"/>
        <v> </v>
      </c>
      <c r="Q378" s="35"/>
      <c r="R378" s="33"/>
      <c r="S378" s="34"/>
    </row>
    <row r="379" spans="1:19" ht="33.75" customHeight="1">
      <c r="A379" s="27" t="s">
        <v>81</v>
      </c>
      <c r="B379" s="28" t="s">
        <v>121</v>
      </c>
      <c r="C379" s="29" t="s">
        <v>122</v>
      </c>
      <c r="D379" s="30" t="s">
        <v>20</v>
      </c>
      <c r="E379" s="31">
        <v>39995</v>
      </c>
      <c r="F379" s="32">
        <v>39351</v>
      </c>
      <c r="G379" s="32">
        <v>79346</v>
      </c>
      <c r="H379" s="34">
        <v>112051.5</v>
      </c>
      <c r="I379" s="47">
        <v>112051.5</v>
      </c>
      <c r="J379" s="31">
        <v>38671</v>
      </c>
      <c r="K379" s="32">
        <v>31971</v>
      </c>
      <c r="L379" s="32">
        <v>70642</v>
      </c>
      <c r="M379" s="33">
        <v>106719.5</v>
      </c>
      <c r="N379" s="34">
        <v>78385.97</v>
      </c>
      <c r="O379" s="52">
        <f t="shared" si="10"/>
        <v>-3.3104138017252205</v>
      </c>
      <c r="P379" s="52">
        <f t="shared" si="11"/>
        <v>-18.754288328123813</v>
      </c>
      <c r="Q379" s="35">
        <v>-10.969677110377335</v>
      </c>
      <c r="R379" s="33">
        <v>-4.7585262133929485</v>
      </c>
      <c r="S379" s="34">
        <v>-30.044693734577404</v>
      </c>
    </row>
    <row r="380" spans="1:19" ht="33.75" customHeight="1">
      <c r="A380" s="27" t="s">
        <v>81</v>
      </c>
      <c r="B380" s="28" t="s">
        <v>121</v>
      </c>
      <c r="C380" s="29" t="s">
        <v>323</v>
      </c>
      <c r="D380" s="30"/>
      <c r="E380" s="31">
        <v>0</v>
      </c>
      <c r="F380" s="32">
        <v>11450</v>
      </c>
      <c r="G380" s="32">
        <v>11450</v>
      </c>
      <c r="H380" s="34">
        <v>0</v>
      </c>
      <c r="I380" s="47">
        <v>0</v>
      </c>
      <c r="J380" s="31">
        <v>0</v>
      </c>
      <c r="K380" s="32">
        <v>15367</v>
      </c>
      <c r="L380" s="32">
        <v>15367</v>
      </c>
      <c r="M380" s="33">
        <v>0</v>
      </c>
      <c r="N380" s="34">
        <v>0</v>
      </c>
      <c r="O380" s="52" t="str">
        <f t="shared" si="10"/>
        <v> </v>
      </c>
      <c r="P380" s="52">
        <f t="shared" si="11"/>
        <v>34.209606986899566</v>
      </c>
      <c r="Q380" s="35">
        <v>34.209606986899566</v>
      </c>
      <c r="R380" s="33"/>
      <c r="S380" s="34"/>
    </row>
    <row r="381" spans="1:19" ht="33.75" customHeight="1">
      <c r="A381" s="27" t="s">
        <v>81</v>
      </c>
      <c r="B381" s="28" t="s">
        <v>409</v>
      </c>
      <c r="C381" s="29" t="s">
        <v>410</v>
      </c>
      <c r="D381" s="30"/>
      <c r="E381" s="31">
        <v>0</v>
      </c>
      <c r="F381" s="32">
        <v>10407</v>
      </c>
      <c r="G381" s="32">
        <v>10407</v>
      </c>
      <c r="H381" s="34">
        <v>0</v>
      </c>
      <c r="I381" s="47">
        <v>0</v>
      </c>
      <c r="J381" s="31">
        <v>0</v>
      </c>
      <c r="K381" s="32">
        <v>9869</v>
      </c>
      <c r="L381" s="32">
        <v>9869</v>
      </c>
      <c r="M381" s="33">
        <v>0</v>
      </c>
      <c r="N381" s="34">
        <v>0</v>
      </c>
      <c r="O381" s="52" t="str">
        <f t="shared" si="10"/>
        <v> </v>
      </c>
      <c r="P381" s="52">
        <f t="shared" si="11"/>
        <v>-5.169597386374559</v>
      </c>
      <c r="Q381" s="35">
        <v>-5.169597386374555</v>
      </c>
      <c r="R381" s="33"/>
      <c r="S381" s="34"/>
    </row>
    <row r="382" spans="1:19" ht="33.75" customHeight="1">
      <c r="A382" s="27" t="s">
        <v>81</v>
      </c>
      <c r="B382" s="28" t="s">
        <v>297</v>
      </c>
      <c r="C382" s="29" t="s">
        <v>298</v>
      </c>
      <c r="D382" s="30" t="s">
        <v>18</v>
      </c>
      <c r="E382" s="31">
        <v>0</v>
      </c>
      <c r="F382" s="32">
        <v>15975</v>
      </c>
      <c r="G382" s="32">
        <v>15975</v>
      </c>
      <c r="H382" s="34">
        <v>0</v>
      </c>
      <c r="I382" s="47">
        <v>0</v>
      </c>
      <c r="J382" s="31">
        <v>0</v>
      </c>
      <c r="K382" s="32">
        <v>17768</v>
      </c>
      <c r="L382" s="32">
        <v>17768</v>
      </c>
      <c r="M382" s="33">
        <v>0</v>
      </c>
      <c r="N382" s="34">
        <v>0</v>
      </c>
      <c r="O382" s="52" t="str">
        <f t="shared" si="10"/>
        <v> </v>
      </c>
      <c r="P382" s="52">
        <f t="shared" si="11"/>
        <v>11.223787167449139</v>
      </c>
      <c r="Q382" s="35">
        <v>11.223787167449139</v>
      </c>
      <c r="R382" s="33"/>
      <c r="S382" s="34"/>
    </row>
    <row r="383" spans="1:19" ht="33.75" customHeight="1">
      <c r="A383" s="27" t="s">
        <v>81</v>
      </c>
      <c r="B383" s="28" t="s">
        <v>415</v>
      </c>
      <c r="C383" s="29" t="s">
        <v>416</v>
      </c>
      <c r="D383" s="30"/>
      <c r="E383" s="31">
        <v>0</v>
      </c>
      <c r="F383" s="32">
        <v>6899</v>
      </c>
      <c r="G383" s="32">
        <v>6899</v>
      </c>
      <c r="H383" s="34">
        <v>0</v>
      </c>
      <c r="I383" s="47">
        <v>0</v>
      </c>
      <c r="J383" s="31">
        <v>0</v>
      </c>
      <c r="K383" s="32">
        <v>9345</v>
      </c>
      <c r="L383" s="32">
        <v>9345</v>
      </c>
      <c r="M383" s="33">
        <v>0</v>
      </c>
      <c r="N383" s="34">
        <v>0</v>
      </c>
      <c r="O383" s="52" t="str">
        <f t="shared" si="10"/>
        <v> </v>
      </c>
      <c r="P383" s="52">
        <f t="shared" si="11"/>
        <v>35.454413683142484</v>
      </c>
      <c r="Q383" s="35">
        <v>35.454413683142484</v>
      </c>
      <c r="R383" s="33"/>
      <c r="S383" s="34"/>
    </row>
    <row r="384" spans="1:19" ht="33.75" customHeight="1">
      <c r="A384" s="27" t="s">
        <v>81</v>
      </c>
      <c r="B384" s="28" t="s">
        <v>470</v>
      </c>
      <c r="C384" s="29" t="s">
        <v>471</v>
      </c>
      <c r="D384" s="30"/>
      <c r="E384" s="31">
        <v>0</v>
      </c>
      <c r="F384" s="32">
        <v>5772</v>
      </c>
      <c r="G384" s="32">
        <v>5772</v>
      </c>
      <c r="H384" s="34">
        <v>0</v>
      </c>
      <c r="I384" s="47">
        <v>0</v>
      </c>
      <c r="J384" s="31">
        <v>0</v>
      </c>
      <c r="K384" s="32">
        <v>6167</v>
      </c>
      <c r="L384" s="32">
        <v>6167</v>
      </c>
      <c r="M384" s="33">
        <v>0</v>
      </c>
      <c r="N384" s="34">
        <v>0</v>
      </c>
      <c r="O384" s="52" t="str">
        <f t="shared" si="10"/>
        <v> </v>
      </c>
      <c r="P384" s="52">
        <f t="shared" si="11"/>
        <v>6.843381843381846</v>
      </c>
      <c r="Q384" s="35">
        <v>6.843381843381843</v>
      </c>
      <c r="R384" s="33"/>
      <c r="S384" s="34"/>
    </row>
    <row r="385" spans="1:19" ht="33.75" customHeight="1">
      <c r="A385" s="27" t="s">
        <v>81</v>
      </c>
      <c r="B385" s="28" t="s">
        <v>347</v>
      </c>
      <c r="C385" s="29" t="s">
        <v>348</v>
      </c>
      <c r="D385" s="30" t="s">
        <v>20</v>
      </c>
      <c r="E385" s="31">
        <v>1780</v>
      </c>
      <c r="F385" s="32">
        <v>11648</v>
      </c>
      <c r="G385" s="32">
        <v>13428</v>
      </c>
      <c r="H385" s="34">
        <v>5052</v>
      </c>
      <c r="I385" s="47">
        <v>5052</v>
      </c>
      <c r="J385" s="31">
        <v>2851</v>
      </c>
      <c r="K385" s="32">
        <v>10838</v>
      </c>
      <c r="L385" s="32">
        <v>13689</v>
      </c>
      <c r="M385" s="33">
        <v>7704</v>
      </c>
      <c r="N385" s="34">
        <v>7704</v>
      </c>
      <c r="O385" s="52">
        <f t="shared" si="10"/>
        <v>60.168539325842694</v>
      </c>
      <c r="P385" s="52">
        <f t="shared" si="11"/>
        <v>-6.95398351648352</v>
      </c>
      <c r="Q385" s="35">
        <v>1.9436997319034852</v>
      </c>
      <c r="R385" s="33">
        <v>52.49406175771971</v>
      </c>
      <c r="S385" s="34">
        <v>52.49406175771971</v>
      </c>
    </row>
    <row r="386" spans="1:19" ht="33.75" customHeight="1">
      <c r="A386" s="27" t="s">
        <v>81</v>
      </c>
      <c r="B386" s="28" t="s">
        <v>237</v>
      </c>
      <c r="C386" s="29" t="s">
        <v>238</v>
      </c>
      <c r="D386" s="30"/>
      <c r="E386" s="31">
        <v>9358</v>
      </c>
      <c r="F386" s="32">
        <v>14296</v>
      </c>
      <c r="G386" s="32">
        <v>23654</v>
      </c>
      <c r="H386" s="34">
        <v>21723.5</v>
      </c>
      <c r="I386" s="47">
        <v>21723.5</v>
      </c>
      <c r="J386" s="31">
        <v>9696</v>
      </c>
      <c r="K386" s="32">
        <v>16420</v>
      </c>
      <c r="L386" s="32">
        <v>26116</v>
      </c>
      <c r="M386" s="33">
        <v>25049.5</v>
      </c>
      <c r="N386" s="34">
        <v>18470.41</v>
      </c>
      <c r="O386" s="52">
        <f t="shared" si="10"/>
        <v>3.611882880957462</v>
      </c>
      <c r="P386" s="52">
        <f t="shared" si="11"/>
        <v>14.857302742025746</v>
      </c>
      <c r="Q386" s="35">
        <v>10.408387587723007</v>
      </c>
      <c r="R386" s="33">
        <v>15.310608327387392</v>
      </c>
      <c r="S386" s="34">
        <v>-14.974981011347161</v>
      </c>
    </row>
    <row r="387" spans="1:19" ht="33.75" customHeight="1">
      <c r="A387" s="27" t="s">
        <v>81</v>
      </c>
      <c r="B387" s="28" t="s">
        <v>368</v>
      </c>
      <c r="C387" s="29" t="s">
        <v>641</v>
      </c>
      <c r="D387" s="30"/>
      <c r="E387" s="31">
        <v>127</v>
      </c>
      <c r="F387" s="32">
        <v>885</v>
      </c>
      <c r="G387" s="32">
        <v>1012</v>
      </c>
      <c r="H387" s="34">
        <v>482</v>
      </c>
      <c r="I387" s="47">
        <v>482</v>
      </c>
      <c r="J387" s="31">
        <v>57</v>
      </c>
      <c r="K387" s="32">
        <v>1044</v>
      </c>
      <c r="L387" s="32">
        <v>1101</v>
      </c>
      <c r="M387" s="33">
        <v>212</v>
      </c>
      <c r="N387" s="34">
        <v>158</v>
      </c>
      <c r="O387" s="52">
        <f t="shared" si="10"/>
        <v>-55.118110236220474</v>
      </c>
      <c r="P387" s="52">
        <f t="shared" si="11"/>
        <v>17.96610169491526</v>
      </c>
      <c r="Q387" s="35">
        <v>8.794466403162057</v>
      </c>
      <c r="R387" s="33">
        <v>-56.016597510373444</v>
      </c>
      <c r="S387" s="34">
        <v>-67.21991701244814</v>
      </c>
    </row>
    <row r="388" spans="1:19" ht="33.75" customHeight="1">
      <c r="A388" s="27" t="s">
        <v>81</v>
      </c>
      <c r="B388" s="28" t="s">
        <v>368</v>
      </c>
      <c r="C388" s="29" t="s">
        <v>54</v>
      </c>
      <c r="D388" s="30"/>
      <c r="E388" s="31">
        <v>2811</v>
      </c>
      <c r="F388" s="32">
        <v>5880</v>
      </c>
      <c r="G388" s="32">
        <v>8691</v>
      </c>
      <c r="H388" s="34">
        <v>6737.5</v>
      </c>
      <c r="I388" s="47">
        <v>6737.5</v>
      </c>
      <c r="J388" s="31">
        <v>3313</v>
      </c>
      <c r="K388" s="32">
        <v>9022</v>
      </c>
      <c r="L388" s="32">
        <v>12335</v>
      </c>
      <c r="M388" s="33">
        <v>7729.75</v>
      </c>
      <c r="N388" s="34">
        <v>5891.7925</v>
      </c>
      <c r="O388" s="52">
        <f t="shared" si="10"/>
        <v>17.858413376022764</v>
      </c>
      <c r="P388" s="52">
        <f t="shared" si="11"/>
        <v>53.435374149659864</v>
      </c>
      <c r="Q388" s="35">
        <v>41.92843171096536</v>
      </c>
      <c r="R388" s="33">
        <v>14.727272727272728</v>
      </c>
      <c r="S388" s="34">
        <v>-12.55224489795919</v>
      </c>
    </row>
    <row r="389" spans="1:19" ht="33.75" customHeight="1">
      <c r="A389" s="27" t="s">
        <v>81</v>
      </c>
      <c r="B389" s="28" t="s">
        <v>368</v>
      </c>
      <c r="C389" s="29" t="s">
        <v>580</v>
      </c>
      <c r="D389" s="30"/>
      <c r="E389" s="31">
        <v>158</v>
      </c>
      <c r="F389" s="32">
        <v>1366</v>
      </c>
      <c r="G389" s="32">
        <v>1524</v>
      </c>
      <c r="H389" s="34">
        <v>391.25</v>
      </c>
      <c r="I389" s="47">
        <v>391.25</v>
      </c>
      <c r="J389" s="31">
        <v>306</v>
      </c>
      <c r="K389" s="32">
        <v>2101</v>
      </c>
      <c r="L389" s="32">
        <v>2407</v>
      </c>
      <c r="M389" s="33">
        <v>595.5</v>
      </c>
      <c r="N389" s="34">
        <v>438.765</v>
      </c>
      <c r="O389" s="52">
        <f t="shared" si="10"/>
        <v>93.67088607594938</v>
      </c>
      <c r="P389" s="52">
        <f t="shared" si="11"/>
        <v>53.80673499267936</v>
      </c>
      <c r="Q389" s="35">
        <v>57.939632545931765</v>
      </c>
      <c r="R389" s="33">
        <v>52.204472843450475</v>
      </c>
      <c r="S389" s="34">
        <v>12.144408945686898</v>
      </c>
    </row>
    <row r="390" spans="1:19" ht="33.75" customHeight="1">
      <c r="A390" s="27" t="s">
        <v>81</v>
      </c>
      <c r="B390" s="28" t="s">
        <v>766</v>
      </c>
      <c r="C390" s="29" t="s">
        <v>210</v>
      </c>
      <c r="D390" s="30"/>
      <c r="E390" s="31">
        <v>0</v>
      </c>
      <c r="F390" s="32">
        <v>0</v>
      </c>
      <c r="G390" s="32">
        <v>0</v>
      </c>
      <c r="H390" s="34"/>
      <c r="I390" s="47"/>
      <c r="J390" s="31">
        <v>0</v>
      </c>
      <c r="K390" s="32">
        <v>0</v>
      </c>
      <c r="L390" s="32">
        <v>0</v>
      </c>
      <c r="M390" s="33"/>
      <c r="N390" s="34"/>
      <c r="O390" s="52" t="str">
        <f t="shared" si="10"/>
        <v> </v>
      </c>
      <c r="P390" s="52" t="str">
        <f t="shared" si="11"/>
        <v> </v>
      </c>
      <c r="Q390" s="35"/>
      <c r="R390" s="33"/>
      <c r="S390" s="34"/>
    </row>
    <row r="391" spans="1:19" ht="33.75" customHeight="1">
      <c r="A391" s="27" t="s">
        <v>81</v>
      </c>
      <c r="B391" s="28" t="s">
        <v>683</v>
      </c>
      <c r="C391" s="29" t="s">
        <v>684</v>
      </c>
      <c r="D391" s="30"/>
      <c r="E391" s="31">
        <v>0</v>
      </c>
      <c r="F391" s="32">
        <v>1834</v>
      </c>
      <c r="G391" s="32">
        <v>1834</v>
      </c>
      <c r="H391" s="34">
        <v>0</v>
      </c>
      <c r="I391" s="47">
        <v>0</v>
      </c>
      <c r="J391" s="31">
        <v>0</v>
      </c>
      <c r="K391" s="32">
        <v>0</v>
      </c>
      <c r="L391" s="32">
        <v>0</v>
      </c>
      <c r="M391" s="33">
        <v>0</v>
      </c>
      <c r="N391" s="34">
        <v>0</v>
      </c>
      <c r="O391" s="52" t="str">
        <f t="shared" si="10"/>
        <v> </v>
      </c>
      <c r="P391" s="52">
        <f t="shared" si="11"/>
        <v>-100</v>
      </c>
      <c r="Q391" s="35">
        <v>-100</v>
      </c>
      <c r="R391" s="33"/>
      <c r="S391" s="34"/>
    </row>
    <row r="392" spans="1:19" ht="33.75" customHeight="1">
      <c r="A392" s="27" t="s">
        <v>81</v>
      </c>
      <c r="B392" s="28" t="s">
        <v>224</v>
      </c>
      <c r="C392" s="29" t="s">
        <v>225</v>
      </c>
      <c r="D392" s="30"/>
      <c r="E392" s="31">
        <v>6399</v>
      </c>
      <c r="F392" s="32">
        <v>24957</v>
      </c>
      <c r="G392" s="32">
        <v>31356</v>
      </c>
      <c r="H392" s="34">
        <v>15075</v>
      </c>
      <c r="I392" s="47">
        <v>15075</v>
      </c>
      <c r="J392" s="31">
        <v>8744</v>
      </c>
      <c r="K392" s="32">
        <v>19461</v>
      </c>
      <c r="L392" s="32">
        <v>28205</v>
      </c>
      <c r="M392" s="33">
        <v>18732.25</v>
      </c>
      <c r="N392" s="34">
        <v>18732.25</v>
      </c>
      <c r="O392" s="52">
        <f t="shared" si="10"/>
        <v>36.64635099234255</v>
      </c>
      <c r="P392" s="52">
        <f t="shared" si="11"/>
        <v>-22.02187762952278</v>
      </c>
      <c r="Q392" s="35">
        <v>-10.049113407322363</v>
      </c>
      <c r="R392" s="33">
        <v>24.260364842454397</v>
      </c>
      <c r="S392" s="34">
        <v>24.260364842454397</v>
      </c>
    </row>
    <row r="393" spans="1:19" ht="33.75" customHeight="1">
      <c r="A393" s="27" t="s">
        <v>81</v>
      </c>
      <c r="B393" s="28" t="s">
        <v>224</v>
      </c>
      <c r="C393" s="29" t="s">
        <v>764</v>
      </c>
      <c r="D393" s="30"/>
      <c r="E393" s="31">
        <v>0</v>
      </c>
      <c r="F393" s="32">
        <v>0</v>
      </c>
      <c r="G393" s="32">
        <v>0</v>
      </c>
      <c r="H393" s="34">
        <v>0</v>
      </c>
      <c r="I393" s="47">
        <v>0</v>
      </c>
      <c r="J393" s="31">
        <v>0</v>
      </c>
      <c r="K393" s="32">
        <v>0</v>
      </c>
      <c r="L393" s="32">
        <v>0</v>
      </c>
      <c r="M393" s="33">
        <v>0</v>
      </c>
      <c r="N393" s="34">
        <v>0</v>
      </c>
      <c r="O393" s="52" t="str">
        <f t="shared" si="10"/>
        <v> </v>
      </c>
      <c r="P393" s="52" t="str">
        <f t="shared" si="11"/>
        <v> </v>
      </c>
      <c r="Q393" s="35"/>
      <c r="R393" s="33"/>
      <c r="S393" s="34"/>
    </row>
    <row r="394" spans="1:19" ht="33.75" customHeight="1">
      <c r="A394" s="27" t="s">
        <v>81</v>
      </c>
      <c r="B394" s="28" t="s">
        <v>647</v>
      </c>
      <c r="C394" s="29" t="s">
        <v>648</v>
      </c>
      <c r="D394" s="30"/>
      <c r="E394" s="31">
        <v>0</v>
      </c>
      <c r="F394" s="32">
        <v>3819</v>
      </c>
      <c r="G394" s="32">
        <v>3819</v>
      </c>
      <c r="H394" s="34">
        <v>0</v>
      </c>
      <c r="I394" s="47">
        <v>0</v>
      </c>
      <c r="J394" s="31">
        <v>0</v>
      </c>
      <c r="K394" s="32">
        <v>741</v>
      </c>
      <c r="L394" s="32">
        <v>741</v>
      </c>
      <c r="M394" s="33">
        <v>0</v>
      </c>
      <c r="N394" s="34">
        <v>0</v>
      </c>
      <c r="O394" s="52" t="str">
        <f aca="true" t="shared" si="12" ref="O394:O457">IF(E394&gt;0,(J394/E394-1)*100," ")</f>
        <v> </v>
      </c>
      <c r="P394" s="52">
        <f aca="true" t="shared" si="13" ref="P394:P457">IF(F394&gt;0,(K394/F394-1)*100," ")</f>
        <v>-80.59701492537313</v>
      </c>
      <c r="Q394" s="35">
        <v>-80.59701492537313</v>
      </c>
      <c r="R394" s="33"/>
      <c r="S394" s="34"/>
    </row>
    <row r="395" spans="1:19" ht="33.75" customHeight="1">
      <c r="A395" s="27" t="s">
        <v>81</v>
      </c>
      <c r="B395" s="28" t="s">
        <v>406</v>
      </c>
      <c r="C395" s="29" t="s">
        <v>407</v>
      </c>
      <c r="D395" s="30"/>
      <c r="E395" s="31">
        <v>0</v>
      </c>
      <c r="F395" s="32">
        <v>9658</v>
      </c>
      <c r="G395" s="32">
        <v>9658</v>
      </c>
      <c r="H395" s="34">
        <v>0</v>
      </c>
      <c r="I395" s="47">
        <v>0</v>
      </c>
      <c r="J395" s="31">
        <v>0</v>
      </c>
      <c r="K395" s="32">
        <v>9925</v>
      </c>
      <c r="L395" s="32">
        <v>9925</v>
      </c>
      <c r="M395" s="33">
        <v>0</v>
      </c>
      <c r="N395" s="34">
        <v>0</v>
      </c>
      <c r="O395" s="52" t="str">
        <f t="shared" si="12"/>
        <v> </v>
      </c>
      <c r="P395" s="52">
        <f t="shared" si="13"/>
        <v>2.7645475253675666</v>
      </c>
      <c r="Q395" s="35">
        <v>2.7645475253675706</v>
      </c>
      <c r="R395" s="33"/>
      <c r="S395" s="34"/>
    </row>
    <row r="396" spans="1:19" ht="33.75" customHeight="1">
      <c r="A396" s="27" t="s">
        <v>81</v>
      </c>
      <c r="B396" s="28" t="s">
        <v>172</v>
      </c>
      <c r="C396" s="29" t="s">
        <v>560</v>
      </c>
      <c r="D396" s="30" t="s">
        <v>18</v>
      </c>
      <c r="E396" s="31">
        <v>0</v>
      </c>
      <c r="F396" s="32">
        <v>19</v>
      </c>
      <c r="G396" s="32">
        <v>19</v>
      </c>
      <c r="H396" s="34">
        <v>0</v>
      </c>
      <c r="I396" s="47">
        <v>0</v>
      </c>
      <c r="J396" s="31">
        <v>0</v>
      </c>
      <c r="K396" s="32">
        <v>2778</v>
      </c>
      <c r="L396" s="32">
        <v>2778</v>
      </c>
      <c r="M396" s="33">
        <v>0</v>
      </c>
      <c r="N396" s="34">
        <v>0</v>
      </c>
      <c r="O396" s="52" t="str">
        <f t="shared" si="12"/>
        <v> </v>
      </c>
      <c r="P396" s="52">
        <f t="shared" si="13"/>
        <v>14521.052631578948</v>
      </c>
      <c r="Q396" s="35">
        <v>14521.052631578948</v>
      </c>
      <c r="R396" s="33"/>
      <c r="S396" s="34"/>
    </row>
    <row r="397" spans="1:19" ht="33.75" customHeight="1">
      <c r="A397" s="27" t="s">
        <v>81</v>
      </c>
      <c r="B397" s="28" t="s">
        <v>172</v>
      </c>
      <c r="C397" s="29" t="s">
        <v>54</v>
      </c>
      <c r="D397" s="30"/>
      <c r="E397" s="31">
        <v>5765</v>
      </c>
      <c r="F397" s="32">
        <v>18336</v>
      </c>
      <c r="G397" s="32">
        <v>24101</v>
      </c>
      <c r="H397" s="34">
        <v>26298.5</v>
      </c>
      <c r="I397" s="47">
        <v>26298.5</v>
      </c>
      <c r="J397" s="31">
        <v>16600</v>
      </c>
      <c r="K397" s="32">
        <v>28576</v>
      </c>
      <c r="L397" s="32">
        <v>45176</v>
      </c>
      <c r="M397" s="33">
        <v>71941</v>
      </c>
      <c r="N397" s="34">
        <v>52516.93</v>
      </c>
      <c r="O397" s="52">
        <f t="shared" si="12"/>
        <v>187.94449262792713</v>
      </c>
      <c r="P397" s="52">
        <f t="shared" si="13"/>
        <v>55.846422338568935</v>
      </c>
      <c r="Q397" s="35">
        <v>87.44450437741172</v>
      </c>
      <c r="R397" s="33">
        <v>173.55552598056923</v>
      </c>
      <c r="S397" s="34">
        <v>99.69553396581554</v>
      </c>
    </row>
    <row r="398" spans="1:19" ht="33.75" customHeight="1">
      <c r="A398" s="27" t="s">
        <v>81</v>
      </c>
      <c r="B398" s="28" t="s">
        <v>153</v>
      </c>
      <c r="C398" s="29" t="s">
        <v>122</v>
      </c>
      <c r="D398" s="30" t="s">
        <v>20</v>
      </c>
      <c r="E398" s="31">
        <v>19562</v>
      </c>
      <c r="F398" s="32">
        <v>36256</v>
      </c>
      <c r="G398" s="32">
        <v>55818</v>
      </c>
      <c r="H398" s="34">
        <v>54268.5</v>
      </c>
      <c r="I398" s="47">
        <v>54268.5</v>
      </c>
      <c r="J398" s="31">
        <v>20580</v>
      </c>
      <c r="K398" s="32">
        <v>32317</v>
      </c>
      <c r="L398" s="32">
        <v>52897</v>
      </c>
      <c r="M398" s="33">
        <v>56367</v>
      </c>
      <c r="N398" s="34">
        <v>41534.28</v>
      </c>
      <c r="O398" s="52">
        <f t="shared" si="12"/>
        <v>5.203966874552712</v>
      </c>
      <c r="P398" s="52">
        <f t="shared" si="13"/>
        <v>-10.864408649602819</v>
      </c>
      <c r="Q398" s="35">
        <v>-5.233078935110537</v>
      </c>
      <c r="R398" s="33">
        <v>3.866884104038254</v>
      </c>
      <c r="S398" s="34">
        <v>-23.465214627269965</v>
      </c>
    </row>
    <row r="399" spans="1:19" ht="33.75" customHeight="1">
      <c r="A399" s="27" t="s">
        <v>107</v>
      </c>
      <c r="B399" s="28" t="s">
        <v>278</v>
      </c>
      <c r="C399" s="29" t="s">
        <v>279</v>
      </c>
      <c r="D399" s="30" t="s">
        <v>18</v>
      </c>
      <c r="E399" s="31">
        <v>14743</v>
      </c>
      <c r="F399" s="32">
        <v>1114</v>
      </c>
      <c r="G399" s="32">
        <v>15857</v>
      </c>
      <c r="H399" s="34">
        <v>65915</v>
      </c>
      <c r="I399" s="47">
        <v>0</v>
      </c>
      <c r="J399" s="31">
        <v>0</v>
      </c>
      <c r="K399" s="32">
        <v>19785</v>
      </c>
      <c r="L399" s="32">
        <v>19785</v>
      </c>
      <c r="M399" s="33">
        <v>0</v>
      </c>
      <c r="N399" s="34">
        <v>0</v>
      </c>
      <c r="O399" s="52">
        <f t="shared" si="12"/>
        <v>-100</v>
      </c>
      <c r="P399" s="52">
        <f t="shared" si="13"/>
        <v>1676.032315978456</v>
      </c>
      <c r="Q399" s="35">
        <v>24.77139433688592</v>
      </c>
      <c r="R399" s="33">
        <v>-100</v>
      </c>
      <c r="S399" s="34"/>
    </row>
    <row r="400" spans="1:19" ht="33.75" customHeight="1">
      <c r="A400" s="27" t="s">
        <v>107</v>
      </c>
      <c r="B400" s="28" t="s">
        <v>143</v>
      </c>
      <c r="C400" s="29" t="s">
        <v>144</v>
      </c>
      <c r="D400" s="30"/>
      <c r="E400" s="31">
        <v>0</v>
      </c>
      <c r="F400" s="32">
        <v>59502</v>
      </c>
      <c r="G400" s="32">
        <v>59502</v>
      </c>
      <c r="H400" s="34">
        <v>0</v>
      </c>
      <c r="I400" s="47">
        <v>0</v>
      </c>
      <c r="J400" s="31">
        <v>0</v>
      </c>
      <c r="K400" s="32">
        <v>61766</v>
      </c>
      <c r="L400" s="32">
        <v>61766</v>
      </c>
      <c r="M400" s="33">
        <v>0</v>
      </c>
      <c r="N400" s="34">
        <v>0</v>
      </c>
      <c r="O400" s="52" t="str">
        <f t="shared" si="12"/>
        <v> </v>
      </c>
      <c r="P400" s="52">
        <f t="shared" si="13"/>
        <v>3.8049141205337644</v>
      </c>
      <c r="Q400" s="35">
        <v>3.8049141205337635</v>
      </c>
      <c r="R400" s="33"/>
      <c r="S400" s="34"/>
    </row>
    <row r="401" spans="1:19" ht="33.75" customHeight="1">
      <c r="A401" s="27" t="s">
        <v>107</v>
      </c>
      <c r="B401" s="28" t="s">
        <v>116</v>
      </c>
      <c r="C401" s="29" t="s">
        <v>117</v>
      </c>
      <c r="D401" s="30" t="s">
        <v>20</v>
      </c>
      <c r="E401" s="31">
        <v>38645</v>
      </c>
      <c r="F401" s="32">
        <v>4556</v>
      </c>
      <c r="G401" s="32">
        <v>43201</v>
      </c>
      <c r="H401" s="34">
        <v>240728</v>
      </c>
      <c r="I401" s="47">
        <v>0</v>
      </c>
      <c r="J401" s="31">
        <v>50664</v>
      </c>
      <c r="K401" s="32">
        <v>26101</v>
      </c>
      <c r="L401" s="32">
        <v>76765</v>
      </c>
      <c r="M401" s="33">
        <v>254907</v>
      </c>
      <c r="N401" s="34">
        <v>0</v>
      </c>
      <c r="O401" s="52">
        <f t="shared" si="12"/>
        <v>31.10104800103506</v>
      </c>
      <c r="P401" s="52">
        <f t="shared" si="13"/>
        <v>472.892888498683</v>
      </c>
      <c r="Q401" s="35">
        <v>77.69264600356473</v>
      </c>
      <c r="R401" s="33">
        <v>5.890050181117277</v>
      </c>
      <c r="S401" s="34"/>
    </row>
    <row r="402" spans="1:19" ht="33.75" customHeight="1">
      <c r="A402" s="27" t="s">
        <v>107</v>
      </c>
      <c r="B402" s="28" t="s">
        <v>116</v>
      </c>
      <c r="C402" s="29" t="s">
        <v>349</v>
      </c>
      <c r="D402" s="30"/>
      <c r="E402" s="31">
        <v>0</v>
      </c>
      <c r="F402" s="32">
        <v>12035</v>
      </c>
      <c r="G402" s="32">
        <v>12035</v>
      </c>
      <c r="H402" s="34">
        <v>0</v>
      </c>
      <c r="I402" s="47">
        <v>0</v>
      </c>
      <c r="J402" s="31">
        <v>0</v>
      </c>
      <c r="K402" s="32">
        <v>13389</v>
      </c>
      <c r="L402" s="32">
        <v>13389</v>
      </c>
      <c r="M402" s="33">
        <v>0</v>
      </c>
      <c r="N402" s="34">
        <v>0</v>
      </c>
      <c r="O402" s="52" t="str">
        <f t="shared" si="12"/>
        <v> </v>
      </c>
      <c r="P402" s="52">
        <f t="shared" si="13"/>
        <v>11.250519318653929</v>
      </c>
      <c r="Q402" s="35">
        <v>11.250519318653925</v>
      </c>
      <c r="R402" s="33"/>
      <c r="S402" s="34"/>
    </row>
    <row r="403" spans="1:19" ht="33.75" customHeight="1">
      <c r="A403" s="27" t="s">
        <v>107</v>
      </c>
      <c r="B403" s="28" t="s">
        <v>108</v>
      </c>
      <c r="C403" s="29" t="s">
        <v>644</v>
      </c>
      <c r="D403" s="30" t="s">
        <v>18</v>
      </c>
      <c r="E403" s="31">
        <v>0</v>
      </c>
      <c r="F403" s="32">
        <v>919</v>
      </c>
      <c r="G403" s="32">
        <v>919</v>
      </c>
      <c r="H403" s="34">
        <v>0</v>
      </c>
      <c r="I403" s="47">
        <v>0</v>
      </c>
      <c r="J403" s="31">
        <v>0</v>
      </c>
      <c r="K403" s="32">
        <v>883</v>
      </c>
      <c r="L403" s="32">
        <v>883</v>
      </c>
      <c r="M403" s="33">
        <v>0</v>
      </c>
      <c r="N403" s="34">
        <v>0</v>
      </c>
      <c r="O403" s="52" t="str">
        <f t="shared" si="12"/>
        <v> </v>
      </c>
      <c r="P403" s="52">
        <f t="shared" si="13"/>
        <v>-3.9173014145810647</v>
      </c>
      <c r="Q403" s="35">
        <v>-3.917301414581066</v>
      </c>
      <c r="R403" s="33"/>
      <c r="S403" s="34"/>
    </row>
    <row r="404" spans="1:19" ht="33.75" customHeight="1">
      <c r="A404" s="27" t="s">
        <v>107</v>
      </c>
      <c r="B404" s="28" t="s">
        <v>108</v>
      </c>
      <c r="C404" s="29" t="s">
        <v>765</v>
      </c>
      <c r="D404" s="30" t="s">
        <v>18</v>
      </c>
      <c r="E404" s="31">
        <v>0</v>
      </c>
      <c r="F404" s="32">
        <v>0</v>
      </c>
      <c r="G404" s="32">
        <v>0</v>
      </c>
      <c r="H404" s="34">
        <v>0</v>
      </c>
      <c r="I404" s="47">
        <v>0</v>
      </c>
      <c r="J404" s="31">
        <v>0</v>
      </c>
      <c r="K404" s="32">
        <v>0</v>
      </c>
      <c r="L404" s="32">
        <v>0</v>
      </c>
      <c r="M404" s="33">
        <v>0</v>
      </c>
      <c r="N404" s="34">
        <v>0</v>
      </c>
      <c r="O404" s="52" t="str">
        <f t="shared" si="12"/>
        <v> </v>
      </c>
      <c r="P404" s="52" t="str">
        <f t="shared" si="13"/>
        <v> </v>
      </c>
      <c r="Q404" s="35"/>
      <c r="R404" s="33"/>
      <c r="S404" s="34"/>
    </row>
    <row r="405" spans="1:19" ht="33.75" customHeight="1">
      <c r="A405" s="27" t="s">
        <v>107</v>
      </c>
      <c r="B405" s="28" t="s">
        <v>108</v>
      </c>
      <c r="C405" s="29" t="s">
        <v>617</v>
      </c>
      <c r="D405" s="30" t="s">
        <v>20</v>
      </c>
      <c r="E405" s="31">
        <v>3835</v>
      </c>
      <c r="F405" s="32">
        <v>0</v>
      </c>
      <c r="G405" s="32">
        <v>3835</v>
      </c>
      <c r="H405" s="34">
        <v>18290</v>
      </c>
      <c r="I405" s="47">
        <v>18290</v>
      </c>
      <c r="J405" s="31">
        <v>1559</v>
      </c>
      <c r="K405" s="32">
        <v>0</v>
      </c>
      <c r="L405" s="32">
        <v>1559</v>
      </c>
      <c r="M405" s="33">
        <v>12325.25</v>
      </c>
      <c r="N405" s="34">
        <v>12325.25</v>
      </c>
      <c r="O405" s="52">
        <f t="shared" si="12"/>
        <v>-59.348109517601046</v>
      </c>
      <c r="P405" s="52" t="str">
        <f t="shared" si="13"/>
        <v> </v>
      </c>
      <c r="Q405" s="35">
        <v>-59.348109517601046</v>
      </c>
      <c r="R405" s="33">
        <v>-32.612083105522146</v>
      </c>
      <c r="S405" s="34">
        <v>-32.612083105522146</v>
      </c>
    </row>
    <row r="406" spans="1:19" ht="33.75" customHeight="1">
      <c r="A406" s="27" t="s">
        <v>107</v>
      </c>
      <c r="B406" s="28" t="s">
        <v>108</v>
      </c>
      <c r="C406" s="29" t="s">
        <v>54</v>
      </c>
      <c r="D406" s="30" t="s">
        <v>20</v>
      </c>
      <c r="E406" s="31">
        <v>15753</v>
      </c>
      <c r="F406" s="32">
        <v>22017</v>
      </c>
      <c r="G406" s="32">
        <v>37770</v>
      </c>
      <c r="H406" s="34">
        <v>45438</v>
      </c>
      <c r="I406" s="47">
        <v>45438</v>
      </c>
      <c r="J406" s="31">
        <v>38835</v>
      </c>
      <c r="K406" s="32">
        <v>44566</v>
      </c>
      <c r="L406" s="32">
        <v>83401</v>
      </c>
      <c r="M406" s="33">
        <v>195830.5</v>
      </c>
      <c r="N406" s="34">
        <v>195830.5</v>
      </c>
      <c r="O406" s="52">
        <f t="shared" si="12"/>
        <v>146.52447152923253</v>
      </c>
      <c r="P406" s="52">
        <f t="shared" si="13"/>
        <v>102.41631466593995</v>
      </c>
      <c r="Q406" s="35">
        <v>120.81281440296532</v>
      </c>
      <c r="R406" s="33">
        <v>330.98397816805317</v>
      </c>
      <c r="S406" s="34">
        <v>330.98397816805317</v>
      </c>
    </row>
    <row r="407" spans="1:19" ht="33.75" customHeight="1">
      <c r="A407" s="27" t="s">
        <v>107</v>
      </c>
      <c r="B407" s="28" t="s">
        <v>108</v>
      </c>
      <c r="C407" s="29" t="s">
        <v>469</v>
      </c>
      <c r="D407" s="30" t="s">
        <v>20</v>
      </c>
      <c r="E407" s="31">
        <v>1156</v>
      </c>
      <c r="F407" s="32">
        <v>6889</v>
      </c>
      <c r="G407" s="32">
        <v>8045</v>
      </c>
      <c r="H407" s="34">
        <v>3307.5</v>
      </c>
      <c r="I407" s="47">
        <v>3307.5</v>
      </c>
      <c r="J407" s="31">
        <v>1022</v>
      </c>
      <c r="K407" s="32">
        <v>5250</v>
      </c>
      <c r="L407" s="32">
        <v>6272</v>
      </c>
      <c r="M407" s="33">
        <v>2699</v>
      </c>
      <c r="N407" s="34">
        <v>2699</v>
      </c>
      <c r="O407" s="52">
        <f t="shared" si="12"/>
        <v>-11.591695501730104</v>
      </c>
      <c r="P407" s="52">
        <f t="shared" si="13"/>
        <v>-23.79155174916534</v>
      </c>
      <c r="Q407" s="35">
        <v>-22.038533250466127</v>
      </c>
      <c r="R407" s="33">
        <v>-18.397581254724113</v>
      </c>
      <c r="S407" s="34">
        <v>-18.397581254724113</v>
      </c>
    </row>
    <row r="408" spans="1:19" ht="33.75" customHeight="1">
      <c r="A408" s="27" t="s">
        <v>107</v>
      </c>
      <c r="B408" s="28" t="s">
        <v>108</v>
      </c>
      <c r="C408" s="29" t="s">
        <v>636</v>
      </c>
      <c r="D408" s="30"/>
      <c r="E408" s="31">
        <v>0</v>
      </c>
      <c r="F408" s="32">
        <v>564</v>
      </c>
      <c r="G408" s="32">
        <v>564</v>
      </c>
      <c r="H408" s="34">
        <v>0</v>
      </c>
      <c r="I408" s="47">
        <v>0</v>
      </c>
      <c r="J408" s="31">
        <v>0</v>
      </c>
      <c r="K408" s="32">
        <v>1318</v>
      </c>
      <c r="L408" s="32">
        <v>1318</v>
      </c>
      <c r="M408" s="33">
        <v>0</v>
      </c>
      <c r="N408" s="34">
        <v>0</v>
      </c>
      <c r="O408" s="52" t="str">
        <f t="shared" si="12"/>
        <v> </v>
      </c>
      <c r="P408" s="52">
        <f t="shared" si="13"/>
        <v>133.68794326241135</v>
      </c>
      <c r="Q408" s="35">
        <v>133.68794326241135</v>
      </c>
      <c r="R408" s="33"/>
      <c r="S408" s="34"/>
    </row>
    <row r="409" spans="1:19" ht="33.75" customHeight="1">
      <c r="A409" s="27" t="s">
        <v>107</v>
      </c>
      <c r="B409" s="28" t="s">
        <v>146</v>
      </c>
      <c r="C409" s="29" t="s">
        <v>437</v>
      </c>
      <c r="D409" s="30"/>
      <c r="E409" s="31"/>
      <c r="F409" s="32"/>
      <c r="G409" s="32"/>
      <c r="H409" s="34"/>
      <c r="I409" s="47"/>
      <c r="J409" s="31">
        <v>7866</v>
      </c>
      <c r="K409" s="32">
        <v>605</v>
      </c>
      <c r="L409" s="32">
        <v>8471</v>
      </c>
      <c r="M409" s="33">
        <v>75468</v>
      </c>
      <c r="N409" s="34">
        <v>75468</v>
      </c>
      <c r="O409" s="52" t="str">
        <f t="shared" si="12"/>
        <v> </v>
      </c>
      <c r="P409" s="52" t="str">
        <f t="shared" si="13"/>
        <v> </v>
      </c>
      <c r="Q409" s="35"/>
      <c r="R409" s="33"/>
      <c r="S409" s="34"/>
    </row>
    <row r="410" spans="1:19" ht="33.75" customHeight="1">
      <c r="A410" s="27" t="s">
        <v>107</v>
      </c>
      <c r="B410" s="28" t="s">
        <v>146</v>
      </c>
      <c r="C410" s="29" t="s">
        <v>147</v>
      </c>
      <c r="D410" s="30" t="s">
        <v>20</v>
      </c>
      <c r="E410" s="31">
        <v>41113</v>
      </c>
      <c r="F410" s="32">
        <v>28414</v>
      </c>
      <c r="G410" s="32">
        <v>69527</v>
      </c>
      <c r="H410" s="34">
        <v>198545</v>
      </c>
      <c r="I410" s="47">
        <v>198545</v>
      </c>
      <c r="J410" s="31">
        <v>34644</v>
      </c>
      <c r="K410" s="32">
        <v>23160</v>
      </c>
      <c r="L410" s="32">
        <v>57804</v>
      </c>
      <c r="M410" s="33">
        <v>200551</v>
      </c>
      <c r="N410" s="34">
        <v>200551</v>
      </c>
      <c r="O410" s="52">
        <f t="shared" si="12"/>
        <v>-15.734682460535598</v>
      </c>
      <c r="P410" s="52">
        <f t="shared" si="13"/>
        <v>-18.49088477511086</v>
      </c>
      <c r="Q410" s="35">
        <v>-16.86107555338214</v>
      </c>
      <c r="R410" s="33">
        <v>1.0103502984210129</v>
      </c>
      <c r="S410" s="34">
        <v>1.0103502984210129</v>
      </c>
    </row>
    <row r="411" spans="1:19" ht="33.75" customHeight="1">
      <c r="A411" s="27" t="s">
        <v>107</v>
      </c>
      <c r="B411" s="28" t="s">
        <v>146</v>
      </c>
      <c r="C411" s="29" t="s">
        <v>337</v>
      </c>
      <c r="D411" s="30" t="s">
        <v>20</v>
      </c>
      <c r="E411" s="31"/>
      <c r="F411" s="32"/>
      <c r="G411" s="32"/>
      <c r="H411" s="34"/>
      <c r="I411" s="47"/>
      <c r="J411" s="31">
        <v>6072</v>
      </c>
      <c r="K411" s="32">
        <v>8154</v>
      </c>
      <c r="L411" s="32">
        <v>14226</v>
      </c>
      <c r="M411" s="33">
        <v>31575</v>
      </c>
      <c r="N411" s="34">
        <v>31575</v>
      </c>
      <c r="O411" s="52" t="str">
        <f t="shared" si="12"/>
        <v> </v>
      </c>
      <c r="P411" s="52" t="str">
        <f t="shared" si="13"/>
        <v> </v>
      </c>
      <c r="Q411" s="35"/>
      <c r="R411" s="33"/>
      <c r="S411" s="34"/>
    </row>
    <row r="412" spans="1:19" ht="33.75" customHeight="1">
      <c r="A412" s="27" t="s">
        <v>107</v>
      </c>
      <c r="B412" s="28" t="s">
        <v>571</v>
      </c>
      <c r="C412" s="29" t="s">
        <v>572</v>
      </c>
      <c r="D412" s="30" t="s">
        <v>20</v>
      </c>
      <c r="E412" s="31">
        <v>803</v>
      </c>
      <c r="F412" s="32">
        <v>2262</v>
      </c>
      <c r="G412" s="32">
        <v>3065</v>
      </c>
      <c r="H412" s="34">
        <v>1574</v>
      </c>
      <c r="I412" s="47">
        <v>1574</v>
      </c>
      <c r="J412" s="31">
        <v>1060</v>
      </c>
      <c r="K412" s="32">
        <v>1509</v>
      </c>
      <c r="L412" s="32">
        <v>2569</v>
      </c>
      <c r="M412" s="33">
        <v>1994</v>
      </c>
      <c r="N412" s="34">
        <v>1994</v>
      </c>
      <c r="O412" s="52">
        <f t="shared" si="12"/>
        <v>32.00498132004981</v>
      </c>
      <c r="P412" s="52">
        <f t="shared" si="13"/>
        <v>-33.28912466843501</v>
      </c>
      <c r="Q412" s="35">
        <v>-16.182707993474715</v>
      </c>
      <c r="R412" s="33">
        <v>26.683608640406607</v>
      </c>
      <c r="S412" s="34">
        <v>26.683608640406607</v>
      </c>
    </row>
    <row r="413" spans="1:19" ht="33.75" customHeight="1">
      <c r="A413" s="27" t="s">
        <v>107</v>
      </c>
      <c r="B413" s="28" t="s">
        <v>354</v>
      </c>
      <c r="C413" s="29" t="s">
        <v>355</v>
      </c>
      <c r="D413" s="30" t="s">
        <v>20</v>
      </c>
      <c r="E413" s="31">
        <v>1956</v>
      </c>
      <c r="F413" s="32">
        <v>8733</v>
      </c>
      <c r="G413" s="32">
        <v>10689</v>
      </c>
      <c r="H413" s="34">
        <v>5420</v>
      </c>
      <c r="I413" s="47">
        <v>5420</v>
      </c>
      <c r="J413" s="31">
        <v>3688</v>
      </c>
      <c r="K413" s="32">
        <v>9452</v>
      </c>
      <c r="L413" s="32">
        <v>13140</v>
      </c>
      <c r="M413" s="33">
        <v>9655</v>
      </c>
      <c r="N413" s="34">
        <v>9655</v>
      </c>
      <c r="O413" s="52">
        <f t="shared" si="12"/>
        <v>88.54805725971372</v>
      </c>
      <c r="P413" s="52">
        <f t="shared" si="13"/>
        <v>8.233138669414863</v>
      </c>
      <c r="Q413" s="35">
        <v>22.930115071568903</v>
      </c>
      <c r="R413" s="33">
        <v>78.13653136531366</v>
      </c>
      <c r="S413" s="34">
        <v>78.13653136531366</v>
      </c>
    </row>
    <row r="414" spans="1:19" ht="33.75" customHeight="1">
      <c r="A414" s="27" t="s">
        <v>107</v>
      </c>
      <c r="B414" s="28" t="s">
        <v>151</v>
      </c>
      <c r="C414" s="29" t="s">
        <v>152</v>
      </c>
      <c r="D414" s="30" t="s">
        <v>20</v>
      </c>
      <c r="E414" s="31">
        <v>53355</v>
      </c>
      <c r="F414" s="32">
        <v>2465</v>
      </c>
      <c r="G414" s="32">
        <v>55820</v>
      </c>
      <c r="H414" s="34">
        <v>280987</v>
      </c>
      <c r="I414" s="47">
        <v>0</v>
      </c>
      <c r="J414" s="31">
        <v>52933</v>
      </c>
      <c r="K414" s="32">
        <v>1916</v>
      </c>
      <c r="L414" s="32">
        <v>54849</v>
      </c>
      <c r="M414" s="33">
        <v>344684.75</v>
      </c>
      <c r="N414" s="34">
        <v>0</v>
      </c>
      <c r="O414" s="52">
        <f t="shared" si="12"/>
        <v>-0.7909286852216257</v>
      </c>
      <c r="P414" s="52">
        <f t="shared" si="13"/>
        <v>-22.271805273833667</v>
      </c>
      <c r="Q414" s="35">
        <v>-1.739519885345754</v>
      </c>
      <c r="R414" s="33">
        <v>22.66928719122237</v>
      </c>
      <c r="S414" s="34"/>
    </row>
    <row r="415" spans="1:19" ht="33.75" customHeight="1">
      <c r="A415" s="27" t="s">
        <v>107</v>
      </c>
      <c r="B415" s="28" t="s">
        <v>288</v>
      </c>
      <c r="C415" s="29" t="s">
        <v>448</v>
      </c>
      <c r="D415" s="30" t="s">
        <v>18</v>
      </c>
      <c r="E415" s="31">
        <v>0</v>
      </c>
      <c r="F415" s="32">
        <v>7525</v>
      </c>
      <c r="G415" s="32">
        <v>7525</v>
      </c>
      <c r="H415" s="34">
        <v>0</v>
      </c>
      <c r="I415" s="47">
        <v>0</v>
      </c>
      <c r="J415" s="31">
        <v>0</v>
      </c>
      <c r="K415" s="32">
        <v>7438</v>
      </c>
      <c r="L415" s="32">
        <v>7438</v>
      </c>
      <c r="M415" s="33">
        <v>0</v>
      </c>
      <c r="N415" s="34">
        <v>0</v>
      </c>
      <c r="O415" s="52" t="str">
        <f t="shared" si="12"/>
        <v> </v>
      </c>
      <c r="P415" s="52">
        <f t="shared" si="13"/>
        <v>-1.1561461794019956</v>
      </c>
      <c r="Q415" s="35">
        <v>-1.1561461794019934</v>
      </c>
      <c r="R415" s="33"/>
      <c r="S415" s="34"/>
    </row>
    <row r="416" spans="1:19" ht="33.75" customHeight="1">
      <c r="A416" s="27" t="s">
        <v>107</v>
      </c>
      <c r="B416" s="28" t="s">
        <v>288</v>
      </c>
      <c r="C416" s="29" t="s">
        <v>289</v>
      </c>
      <c r="D416" s="30" t="s">
        <v>20</v>
      </c>
      <c r="E416" s="31">
        <v>4182</v>
      </c>
      <c r="F416" s="32">
        <v>10911</v>
      </c>
      <c r="G416" s="32">
        <v>15093</v>
      </c>
      <c r="H416" s="34">
        <v>16014</v>
      </c>
      <c r="I416" s="47">
        <v>16014</v>
      </c>
      <c r="J416" s="31">
        <v>5485</v>
      </c>
      <c r="K416" s="32">
        <v>13091</v>
      </c>
      <c r="L416" s="32">
        <v>18576</v>
      </c>
      <c r="M416" s="33">
        <v>19391</v>
      </c>
      <c r="N416" s="34">
        <v>19391</v>
      </c>
      <c r="O416" s="52">
        <f t="shared" si="12"/>
        <v>31.157340985174553</v>
      </c>
      <c r="P416" s="52">
        <f t="shared" si="13"/>
        <v>19.979836861882493</v>
      </c>
      <c r="Q416" s="35">
        <v>23.076923076923077</v>
      </c>
      <c r="R416" s="33">
        <v>21.08779817659548</v>
      </c>
      <c r="S416" s="34">
        <v>21.08779817659548</v>
      </c>
    </row>
    <row r="417" spans="1:19" ht="33.75" customHeight="1">
      <c r="A417" s="27" t="s">
        <v>107</v>
      </c>
      <c r="B417" s="28" t="s">
        <v>288</v>
      </c>
      <c r="C417" s="29" t="s">
        <v>559</v>
      </c>
      <c r="D417" s="30" t="s">
        <v>18</v>
      </c>
      <c r="E417" s="31">
        <v>0</v>
      </c>
      <c r="F417" s="32">
        <v>2647</v>
      </c>
      <c r="G417" s="32">
        <v>2647</v>
      </c>
      <c r="H417" s="34">
        <v>0</v>
      </c>
      <c r="I417" s="47">
        <v>0</v>
      </c>
      <c r="J417" s="31">
        <v>0</v>
      </c>
      <c r="K417" s="32">
        <v>2933</v>
      </c>
      <c r="L417" s="32">
        <v>2933</v>
      </c>
      <c r="M417" s="33">
        <v>0</v>
      </c>
      <c r="N417" s="34">
        <v>0</v>
      </c>
      <c r="O417" s="52" t="str">
        <f t="shared" si="12"/>
        <v> </v>
      </c>
      <c r="P417" s="52">
        <f t="shared" si="13"/>
        <v>10.804684548545529</v>
      </c>
      <c r="Q417" s="35">
        <v>10.804684548545524</v>
      </c>
      <c r="R417" s="33"/>
      <c r="S417" s="34"/>
    </row>
    <row r="418" spans="1:19" ht="33.75" customHeight="1">
      <c r="A418" s="27" t="s">
        <v>24</v>
      </c>
      <c r="B418" s="28" t="s">
        <v>486</v>
      </c>
      <c r="C418" s="29" t="s">
        <v>487</v>
      </c>
      <c r="D418" s="30" t="s">
        <v>20</v>
      </c>
      <c r="E418" s="31">
        <v>4997</v>
      </c>
      <c r="F418" s="32">
        <v>4275</v>
      </c>
      <c r="G418" s="32">
        <v>9272</v>
      </c>
      <c r="H418" s="34">
        <v>14548</v>
      </c>
      <c r="I418" s="47">
        <v>14548</v>
      </c>
      <c r="J418" s="31">
        <v>2796</v>
      </c>
      <c r="K418" s="32">
        <v>2582</v>
      </c>
      <c r="L418" s="32">
        <v>5378</v>
      </c>
      <c r="M418" s="33">
        <v>8470</v>
      </c>
      <c r="N418" s="34">
        <v>8470</v>
      </c>
      <c r="O418" s="52">
        <f t="shared" si="12"/>
        <v>-44.04642785671403</v>
      </c>
      <c r="P418" s="52">
        <f t="shared" si="13"/>
        <v>-39.60233918128655</v>
      </c>
      <c r="Q418" s="35">
        <v>-41.99741156169111</v>
      </c>
      <c r="R418" s="33">
        <v>-41.77893868573</v>
      </c>
      <c r="S418" s="34">
        <v>-41.77893868573</v>
      </c>
    </row>
    <row r="419" spans="1:19" ht="33.75" customHeight="1">
      <c r="A419" s="27" t="s">
        <v>24</v>
      </c>
      <c r="B419" s="28" t="s">
        <v>109</v>
      </c>
      <c r="C419" s="29" t="s">
        <v>110</v>
      </c>
      <c r="D419" s="30" t="s">
        <v>20</v>
      </c>
      <c r="E419" s="31">
        <v>44048</v>
      </c>
      <c r="F419" s="32">
        <v>40609</v>
      </c>
      <c r="G419" s="32">
        <v>84657</v>
      </c>
      <c r="H419" s="34">
        <v>243051</v>
      </c>
      <c r="I419" s="47">
        <v>176485.725</v>
      </c>
      <c r="J419" s="31">
        <v>50076</v>
      </c>
      <c r="K419" s="32">
        <v>32833</v>
      </c>
      <c r="L419" s="32">
        <v>82909</v>
      </c>
      <c r="M419" s="33">
        <v>286835</v>
      </c>
      <c r="N419" s="34">
        <v>202218.675</v>
      </c>
      <c r="O419" s="52">
        <f t="shared" si="12"/>
        <v>13.685070831819823</v>
      </c>
      <c r="P419" s="52">
        <f t="shared" si="13"/>
        <v>-19.14846462606812</v>
      </c>
      <c r="Q419" s="35">
        <v>-2.064802674321084</v>
      </c>
      <c r="R419" s="33">
        <v>18.014326211371277</v>
      </c>
      <c r="S419" s="34">
        <v>14.580754335796836</v>
      </c>
    </row>
    <row r="420" spans="1:19" ht="33.75" customHeight="1">
      <c r="A420" s="27" t="s">
        <v>24</v>
      </c>
      <c r="B420" s="28" t="s">
        <v>109</v>
      </c>
      <c r="C420" s="29" t="s">
        <v>424</v>
      </c>
      <c r="D420" s="30" t="s">
        <v>20</v>
      </c>
      <c r="E420" s="31">
        <v>2890</v>
      </c>
      <c r="F420" s="32">
        <v>152</v>
      </c>
      <c r="G420" s="32">
        <v>3042</v>
      </c>
      <c r="H420" s="34">
        <v>26380</v>
      </c>
      <c r="I420" s="47">
        <v>19123</v>
      </c>
      <c r="J420" s="31">
        <v>7025</v>
      </c>
      <c r="K420" s="32">
        <v>2143</v>
      </c>
      <c r="L420" s="32">
        <v>9168</v>
      </c>
      <c r="M420" s="33">
        <v>66730</v>
      </c>
      <c r="N420" s="34">
        <v>47044.65</v>
      </c>
      <c r="O420" s="52">
        <f t="shared" si="12"/>
        <v>143.0795847750865</v>
      </c>
      <c r="P420" s="52">
        <f t="shared" si="13"/>
        <v>1309.8684210526314</v>
      </c>
      <c r="Q420" s="35">
        <v>201.38067061143983</v>
      </c>
      <c r="R420" s="33">
        <v>152.95678544351782</v>
      </c>
      <c r="S420" s="34">
        <v>146.01082466140252</v>
      </c>
    </row>
    <row r="421" spans="1:19" ht="33.75" customHeight="1">
      <c r="A421" s="27" t="s">
        <v>24</v>
      </c>
      <c r="B421" s="28" t="s">
        <v>109</v>
      </c>
      <c r="C421" s="29" t="s">
        <v>405</v>
      </c>
      <c r="D421" s="30" t="s">
        <v>20</v>
      </c>
      <c r="E421" s="31">
        <v>3026</v>
      </c>
      <c r="F421" s="32">
        <v>7821</v>
      </c>
      <c r="G421" s="32">
        <v>10847</v>
      </c>
      <c r="H421" s="34">
        <v>16140</v>
      </c>
      <c r="I421" s="47">
        <v>11841.56</v>
      </c>
      <c r="J421" s="31">
        <v>3094</v>
      </c>
      <c r="K421" s="32">
        <v>7094</v>
      </c>
      <c r="L421" s="32">
        <v>10188</v>
      </c>
      <c r="M421" s="33">
        <v>16204</v>
      </c>
      <c r="N421" s="34">
        <v>11423.82</v>
      </c>
      <c r="O421" s="52">
        <f t="shared" si="12"/>
        <v>2.2471910112359605</v>
      </c>
      <c r="P421" s="52">
        <f t="shared" si="13"/>
        <v>-9.295486510676387</v>
      </c>
      <c r="Q421" s="35">
        <v>-6.075412556467226</v>
      </c>
      <c r="R421" s="33">
        <v>0.3965303593556382</v>
      </c>
      <c r="S421" s="34">
        <v>-3.527744655265014</v>
      </c>
    </row>
    <row r="422" spans="1:19" ht="33.75" customHeight="1">
      <c r="A422" s="27" t="s">
        <v>24</v>
      </c>
      <c r="B422" s="28" t="s">
        <v>109</v>
      </c>
      <c r="C422" s="29" t="s">
        <v>375</v>
      </c>
      <c r="D422" s="30" t="s">
        <v>20</v>
      </c>
      <c r="E422" s="31">
        <v>6870</v>
      </c>
      <c r="F422" s="32">
        <v>5745</v>
      </c>
      <c r="G422" s="32">
        <v>12615</v>
      </c>
      <c r="H422" s="34">
        <v>23934</v>
      </c>
      <c r="I422" s="47">
        <v>17573.8</v>
      </c>
      <c r="J422" s="31">
        <v>6953</v>
      </c>
      <c r="K422" s="32">
        <v>5319</v>
      </c>
      <c r="L422" s="32">
        <v>12272</v>
      </c>
      <c r="M422" s="33">
        <v>25792</v>
      </c>
      <c r="N422" s="34">
        <v>18183.36</v>
      </c>
      <c r="O422" s="52">
        <f t="shared" si="12"/>
        <v>1.2081513828238633</v>
      </c>
      <c r="P422" s="52">
        <f t="shared" si="13"/>
        <v>-7.415143603133156</v>
      </c>
      <c r="Q422" s="35">
        <v>-2.7189853349187474</v>
      </c>
      <c r="R422" s="33">
        <v>7.763014957800618</v>
      </c>
      <c r="S422" s="34">
        <v>3.46857253411329</v>
      </c>
    </row>
    <row r="423" spans="1:19" ht="33.75" customHeight="1">
      <c r="A423" s="27" t="s">
        <v>24</v>
      </c>
      <c r="B423" s="28" t="s">
        <v>109</v>
      </c>
      <c r="C423" s="29" t="s">
        <v>399</v>
      </c>
      <c r="D423" s="30" t="s">
        <v>18</v>
      </c>
      <c r="E423" s="31">
        <v>0</v>
      </c>
      <c r="F423" s="32">
        <v>15397</v>
      </c>
      <c r="G423" s="32">
        <v>15397</v>
      </c>
      <c r="H423" s="34">
        <v>0</v>
      </c>
      <c r="I423" s="47">
        <v>0</v>
      </c>
      <c r="J423" s="31">
        <v>0</v>
      </c>
      <c r="K423" s="32">
        <v>10773</v>
      </c>
      <c r="L423" s="32">
        <v>10773</v>
      </c>
      <c r="M423" s="33">
        <v>0</v>
      </c>
      <c r="N423" s="34">
        <v>0</v>
      </c>
      <c r="O423" s="52" t="str">
        <f t="shared" si="12"/>
        <v> </v>
      </c>
      <c r="P423" s="52">
        <f t="shared" si="13"/>
        <v>-30.031824381372996</v>
      </c>
      <c r="Q423" s="35">
        <v>-30.031824381372996</v>
      </c>
      <c r="R423" s="33"/>
      <c r="S423" s="34"/>
    </row>
    <row r="424" spans="1:19" ht="33.75" customHeight="1">
      <c r="A424" s="27" t="s">
        <v>24</v>
      </c>
      <c r="B424" s="28" t="s">
        <v>259</v>
      </c>
      <c r="C424" s="29" t="s">
        <v>260</v>
      </c>
      <c r="D424" s="30" t="s">
        <v>20</v>
      </c>
      <c r="E424" s="31">
        <v>7524</v>
      </c>
      <c r="F424" s="32">
        <v>14985</v>
      </c>
      <c r="G424" s="32">
        <v>22509</v>
      </c>
      <c r="H424" s="34">
        <v>36195</v>
      </c>
      <c r="I424" s="47">
        <v>36195</v>
      </c>
      <c r="J424" s="31">
        <v>11493</v>
      </c>
      <c r="K424" s="32">
        <v>10453</v>
      </c>
      <c r="L424" s="32">
        <v>21946</v>
      </c>
      <c r="M424" s="33">
        <v>53447.5</v>
      </c>
      <c r="N424" s="34">
        <v>53447.5</v>
      </c>
      <c r="O424" s="52">
        <f t="shared" si="12"/>
        <v>52.7511961722488</v>
      </c>
      <c r="P424" s="52">
        <f t="shared" si="13"/>
        <v>-30.243576910243576</v>
      </c>
      <c r="Q424" s="35">
        <v>-2.5012217335288107</v>
      </c>
      <c r="R424" s="33">
        <v>47.66542340102224</v>
      </c>
      <c r="S424" s="34">
        <v>47.66542340102224</v>
      </c>
    </row>
    <row r="425" spans="1:19" ht="33.75" customHeight="1">
      <c r="A425" s="27" t="s">
        <v>24</v>
      </c>
      <c r="B425" s="28" t="s">
        <v>539</v>
      </c>
      <c r="C425" s="29" t="s">
        <v>540</v>
      </c>
      <c r="D425" s="30" t="s">
        <v>18</v>
      </c>
      <c r="E425" s="31">
        <v>0</v>
      </c>
      <c r="F425" s="32">
        <v>3261</v>
      </c>
      <c r="G425" s="32">
        <v>3261</v>
      </c>
      <c r="H425" s="34">
        <v>0</v>
      </c>
      <c r="I425" s="47">
        <v>0</v>
      </c>
      <c r="J425" s="31">
        <v>0</v>
      </c>
      <c r="K425" s="32">
        <v>3408</v>
      </c>
      <c r="L425" s="32">
        <v>3408</v>
      </c>
      <c r="M425" s="33">
        <v>0</v>
      </c>
      <c r="N425" s="34">
        <v>0</v>
      </c>
      <c r="O425" s="52" t="str">
        <f t="shared" si="12"/>
        <v> </v>
      </c>
      <c r="P425" s="52">
        <f t="shared" si="13"/>
        <v>4.507819687212522</v>
      </c>
      <c r="Q425" s="35">
        <v>4.507819687212511</v>
      </c>
      <c r="R425" s="33"/>
      <c r="S425" s="34"/>
    </row>
    <row r="426" spans="1:19" ht="33.75" customHeight="1">
      <c r="A426" s="27" t="s">
        <v>24</v>
      </c>
      <c r="B426" s="28" t="s">
        <v>613</v>
      </c>
      <c r="C426" s="29" t="s">
        <v>614</v>
      </c>
      <c r="D426" s="30" t="s">
        <v>18</v>
      </c>
      <c r="E426" s="31">
        <v>0</v>
      </c>
      <c r="F426" s="32">
        <v>3337</v>
      </c>
      <c r="G426" s="32">
        <v>3337</v>
      </c>
      <c r="H426" s="34">
        <v>0</v>
      </c>
      <c r="I426" s="47">
        <v>0</v>
      </c>
      <c r="J426" s="31">
        <v>0</v>
      </c>
      <c r="K426" s="32">
        <v>1598</v>
      </c>
      <c r="L426" s="32">
        <v>1598</v>
      </c>
      <c r="M426" s="33">
        <v>0</v>
      </c>
      <c r="N426" s="34">
        <v>0</v>
      </c>
      <c r="O426" s="52" t="str">
        <f t="shared" si="12"/>
        <v> </v>
      </c>
      <c r="P426" s="52">
        <f t="shared" si="13"/>
        <v>-52.112676056338024</v>
      </c>
      <c r="Q426" s="35">
        <v>-52.112676056338024</v>
      </c>
      <c r="R426" s="33"/>
      <c r="S426" s="34"/>
    </row>
    <row r="427" spans="1:19" ht="33.75" customHeight="1">
      <c r="A427" s="27" t="s">
        <v>24</v>
      </c>
      <c r="B427" s="28" t="s">
        <v>394</v>
      </c>
      <c r="C427" s="29" t="s">
        <v>395</v>
      </c>
      <c r="D427" s="30" t="s">
        <v>18</v>
      </c>
      <c r="E427" s="31">
        <v>0</v>
      </c>
      <c r="F427" s="32">
        <v>9283</v>
      </c>
      <c r="G427" s="32">
        <v>9283</v>
      </c>
      <c r="H427" s="34">
        <v>0</v>
      </c>
      <c r="I427" s="47">
        <v>0</v>
      </c>
      <c r="J427" s="31">
        <v>0</v>
      </c>
      <c r="K427" s="32">
        <v>10904</v>
      </c>
      <c r="L427" s="32">
        <v>10904</v>
      </c>
      <c r="M427" s="33">
        <v>0</v>
      </c>
      <c r="N427" s="34">
        <v>0</v>
      </c>
      <c r="O427" s="52" t="str">
        <f t="shared" si="12"/>
        <v> </v>
      </c>
      <c r="P427" s="52">
        <f t="shared" si="13"/>
        <v>17.462027361844235</v>
      </c>
      <c r="Q427" s="35">
        <v>17.462027361844232</v>
      </c>
      <c r="R427" s="33"/>
      <c r="S427" s="34"/>
    </row>
    <row r="428" spans="1:19" ht="33.75" customHeight="1">
      <c r="A428" s="27" t="s">
        <v>24</v>
      </c>
      <c r="B428" s="28" t="s">
        <v>295</v>
      </c>
      <c r="C428" s="29" t="s">
        <v>296</v>
      </c>
      <c r="D428" s="30" t="s">
        <v>20</v>
      </c>
      <c r="E428" s="31">
        <v>8322</v>
      </c>
      <c r="F428" s="32">
        <v>8907</v>
      </c>
      <c r="G428" s="32">
        <v>17229</v>
      </c>
      <c r="H428" s="34">
        <v>48090</v>
      </c>
      <c r="I428" s="47">
        <v>48090</v>
      </c>
      <c r="J428" s="31">
        <v>9221</v>
      </c>
      <c r="K428" s="32">
        <v>8605</v>
      </c>
      <c r="L428" s="32">
        <v>17826</v>
      </c>
      <c r="M428" s="33">
        <v>52773</v>
      </c>
      <c r="N428" s="34">
        <v>52773</v>
      </c>
      <c r="O428" s="52">
        <f t="shared" si="12"/>
        <v>10.802691660658503</v>
      </c>
      <c r="P428" s="52">
        <f t="shared" si="13"/>
        <v>-3.390591669473453</v>
      </c>
      <c r="Q428" s="35">
        <v>3.4650879331359916</v>
      </c>
      <c r="R428" s="33">
        <v>9.737991266375545</v>
      </c>
      <c r="S428" s="34">
        <v>9.737991266375545</v>
      </c>
    </row>
    <row r="429" spans="1:19" ht="33.75" customHeight="1">
      <c r="A429" s="27" t="s">
        <v>24</v>
      </c>
      <c r="B429" s="28" t="s">
        <v>295</v>
      </c>
      <c r="C429" s="29" t="s">
        <v>772</v>
      </c>
      <c r="D429" s="30"/>
      <c r="E429" s="31">
        <v>0</v>
      </c>
      <c r="F429" s="32">
        <v>0</v>
      </c>
      <c r="G429" s="32">
        <v>0</v>
      </c>
      <c r="H429" s="34">
        <v>0</v>
      </c>
      <c r="I429" s="47">
        <v>0</v>
      </c>
      <c r="J429" s="31">
        <v>0</v>
      </c>
      <c r="K429" s="32">
        <v>0</v>
      </c>
      <c r="L429" s="32">
        <v>0</v>
      </c>
      <c r="M429" s="33">
        <v>0</v>
      </c>
      <c r="N429" s="34">
        <v>0</v>
      </c>
      <c r="O429" s="52" t="str">
        <f t="shared" si="12"/>
        <v> </v>
      </c>
      <c r="P429" s="52" t="str">
        <f t="shared" si="13"/>
        <v> </v>
      </c>
      <c r="Q429" s="35"/>
      <c r="R429" s="33"/>
      <c r="S429" s="34"/>
    </row>
    <row r="430" spans="1:19" ht="33.75" customHeight="1">
      <c r="A430" s="27" t="s">
        <v>24</v>
      </c>
      <c r="B430" s="28" t="s">
        <v>295</v>
      </c>
      <c r="C430" s="29" t="s">
        <v>558</v>
      </c>
      <c r="D430" s="30" t="s">
        <v>20</v>
      </c>
      <c r="E430" s="31">
        <v>1521</v>
      </c>
      <c r="F430" s="32">
        <v>1403</v>
      </c>
      <c r="G430" s="32">
        <v>2924</v>
      </c>
      <c r="H430" s="34">
        <v>4563</v>
      </c>
      <c r="I430" s="47">
        <v>4563</v>
      </c>
      <c r="J430" s="31">
        <v>1816</v>
      </c>
      <c r="K430" s="32">
        <v>1222</v>
      </c>
      <c r="L430" s="32">
        <v>3038</v>
      </c>
      <c r="M430" s="33">
        <v>5337.5</v>
      </c>
      <c r="N430" s="34">
        <v>5337.5</v>
      </c>
      <c r="O430" s="52">
        <f t="shared" si="12"/>
        <v>19.395134779750165</v>
      </c>
      <c r="P430" s="52">
        <f t="shared" si="13"/>
        <v>-12.900926585887385</v>
      </c>
      <c r="Q430" s="35">
        <v>3.8987688098495212</v>
      </c>
      <c r="R430" s="33">
        <v>16.973482358097744</v>
      </c>
      <c r="S430" s="34">
        <v>16.973482358097744</v>
      </c>
    </row>
    <row r="431" spans="1:19" ht="33.75" customHeight="1">
      <c r="A431" s="27" t="s">
        <v>24</v>
      </c>
      <c r="B431" s="28" t="s">
        <v>280</v>
      </c>
      <c r="C431" s="29" t="s">
        <v>281</v>
      </c>
      <c r="D431" s="30" t="s">
        <v>18</v>
      </c>
      <c r="E431" s="31">
        <v>0</v>
      </c>
      <c r="F431" s="32">
        <v>17870</v>
      </c>
      <c r="G431" s="32">
        <v>17870</v>
      </c>
      <c r="H431" s="34">
        <v>0</v>
      </c>
      <c r="I431" s="47">
        <v>0</v>
      </c>
      <c r="J431" s="31">
        <v>0</v>
      </c>
      <c r="K431" s="32">
        <v>19426</v>
      </c>
      <c r="L431" s="32">
        <v>19426</v>
      </c>
      <c r="M431" s="33">
        <v>0</v>
      </c>
      <c r="N431" s="34">
        <v>0</v>
      </c>
      <c r="O431" s="52" t="str">
        <f t="shared" si="12"/>
        <v> </v>
      </c>
      <c r="P431" s="52">
        <f t="shared" si="13"/>
        <v>8.707330721880236</v>
      </c>
      <c r="Q431" s="35">
        <v>8.707330721880247</v>
      </c>
      <c r="R431" s="33"/>
      <c r="S431" s="34"/>
    </row>
    <row r="432" spans="1:19" ht="33.75" customHeight="1">
      <c r="A432" s="27" t="s">
        <v>24</v>
      </c>
      <c r="B432" s="28" t="s">
        <v>25</v>
      </c>
      <c r="C432" s="29" t="s">
        <v>58</v>
      </c>
      <c r="D432" s="30" t="s">
        <v>20</v>
      </c>
      <c r="E432" s="31">
        <v>195305</v>
      </c>
      <c r="F432" s="32">
        <v>105589</v>
      </c>
      <c r="G432" s="32">
        <v>300894</v>
      </c>
      <c r="H432" s="34">
        <v>683682</v>
      </c>
      <c r="I432" s="47">
        <v>587966.52</v>
      </c>
      <c r="J432" s="31">
        <v>209235</v>
      </c>
      <c r="K432" s="32">
        <v>107900</v>
      </c>
      <c r="L432" s="32">
        <v>317135</v>
      </c>
      <c r="M432" s="33">
        <v>737800</v>
      </c>
      <c r="N432" s="34">
        <v>634508</v>
      </c>
      <c r="O432" s="52">
        <f t="shared" si="12"/>
        <v>7.132433885461209</v>
      </c>
      <c r="P432" s="52">
        <f t="shared" si="13"/>
        <v>2.1886749566716324</v>
      </c>
      <c r="Q432" s="35">
        <v>5.397581872686062</v>
      </c>
      <c r="R432" s="33">
        <v>7.915668395540616</v>
      </c>
      <c r="S432" s="34">
        <v>7.915668395540614</v>
      </c>
    </row>
    <row r="433" spans="1:19" ht="33.75" customHeight="1">
      <c r="A433" s="27" t="s">
        <v>24</v>
      </c>
      <c r="B433" s="28" t="s">
        <v>25</v>
      </c>
      <c r="C433" s="29" t="s">
        <v>353</v>
      </c>
      <c r="D433" s="30" t="s">
        <v>18</v>
      </c>
      <c r="E433" s="31">
        <v>0</v>
      </c>
      <c r="F433" s="32">
        <v>12529</v>
      </c>
      <c r="G433" s="32">
        <v>12529</v>
      </c>
      <c r="H433" s="34">
        <v>0</v>
      </c>
      <c r="I433" s="47">
        <v>0</v>
      </c>
      <c r="J433" s="31">
        <v>0</v>
      </c>
      <c r="K433" s="32">
        <v>13193</v>
      </c>
      <c r="L433" s="32">
        <v>13193</v>
      </c>
      <c r="M433" s="33">
        <v>0</v>
      </c>
      <c r="N433" s="34">
        <v>0</v>
      </c>
      <c r="O433" s="52" t="str">
        <f t="shared" si="12"/>
        <v> </v>
      </c>
      <c r="P433" s="52">
        <f t="shared" si="13"/>
        <v>5.299704685130502</v>
      </c>
      <c r="Q433" s="35">
        <v>5.299704685130497</v>
      </c>
      <c r="R433" s="33"/>
      <c r="S433" s="34"/>
    </row>
    <row r="434" spans="1:19" ht="33.75" customHeight="1">
      <c r="A434" s="27" t="s">
        <v>24</v>
      </c>
      <c r="B434" s="28" t="s">
        <v>25</v>
      </c>
      <c r="C434" s="29" t="s">
        <v>429</v>
      </c>
      <c r="D434" s="30" t="s">
        <v>18</v>
      </c>
      <c r="E434" s="31">
        <v>0</v>
      </c>
      <c r="F434" s="32">
        <v>6059</v>
      </c>
      <c r="G434" s="32">
        <v>6059</v>
      </c>
      <c r="H434" s="34">
        <v>0</v>
      </c>
      <c r="I434" s="47">
        <v>0</v>
      </c>
      <c r="J434" s="31">
        <v>0</v>
      </c>
      <c r="K434" s="32">
        <v>8966</v>
      </c>
      <c r="L434" s="32">
        <v>8966</v>
      </c>
      <c r="M434" s="33">
        <v>0</v>
      </c>
      <c r="N434" s="34">
        <v>0</v>
      </c>
      <c r="O434" s="52" t="str">
        <f t="shared" si="12"/>
        <v> </v>
      </c>
      <c r="P434" s="52">
        <f t="shared" si="13"/>
        <v>47.97821422677009</v>
      </c>
      <c r="Q434" s="35">
        <v>47.97821422677009</v>
      </c>
      <c r="R434" s="33"/>
      <c r="S434" s="34"/>
    </row>
    <row r="435" spans="1:19" ht="33.75" customHeight="1">
      <c r="A435" s="27" t="s">
        <v>24</v>
      </c>
      <c r="B435" s="28" t="s">
        <v>25</v>
      </c>
      <c r="C435" s="29" t="s">
        <v>393</v>
      </c>
      <c r="D435" s="30" t="s">
        <v>18</v>
      </c>
      <c r="E435" s="31">
        <v>0</v>
      </c>
      <c r="F435" s="32">
        <v>11351</v>
      </c>
      <c r="G435" s="32">
        <v>11351</v>
      </c>
      <c r="H435" s="34">
        <v>0</v>
      </c>
      <c r="I435" s="47">
        <v>0</v>
      </c>
      <c r="J435" s="31">
        <v>0</v>
      </c>
      <c r="K435" s="32">
        <v>10966</v>
      </c>
      <c r="L435" s="32">
        <v>10966</v>
      </c>
      <c r="M435" s="33">
        <v>0</v>
      </c>
      <c r="N435" s="34">
        <v>0</v>
      </c>
      <c r="O435" s="52" t="str">
        <f t="shared" si="12"/>
        <v> </v>
      </c>
      <c r="P435" s="52">
        <f t="shared" si="13"/>
        <v>-3.391771650074882</v>
      </c>
      <c r="Q435" s="35">
        <v>-3.391771650074883</v>
      </c>
      <c r="R435" s="33"/>
      <c r="S435" s="34"/>
    </row>
    <row r="436" spans="1:19" ht="33.75" customHeight="1">
      <c r="A436" s="27" t="s">
        <v>24</v>
      </c>
      <c r="B436" s="28" t="s">
        <v>25</v>
      </c>
      <c r="C436" s="29" t="s">
        <v>320</v>
      </c>
      <c r="D436" s="30" t="s">
        <v>18</v>
      </c>
      <c r="E436" s="31">
        <v>0</v>
      </c>
      <c r="F436" s="32">
        <v>16802</v>
      </c>
      <c r="G436" s="32">
        <v>16802</v>
      </c>
      <c r="H436" s="34">
        <v>0</v>
      </c>
      <c r="I436" s="47">
        <v>0</v>
      </c>
      <c r="J436" s="31">
        <v>0</v>
      </c>
      <c r="K436" s="32">
        <v>15657</v>
      </c>
      <c r="L436" s="32">
        <v>15657</v>
      </c>
      <c r="M436" s="33">
        <v>0</v>
      </c>
      <c r="N436" s="34">
        <v>0</v>
      </c>
      <c r="O436" s="52" t="str">
        <f t="shared" si="12"/>
        <v> </v>
      </c>
      <c r="P436" s="52">
        <f t="shared" si="13"/>
        <v>-6.814664920842761</v>
      </c>
      <c r="Q436" s="35">
        <v>-6.814664920842757</v>
      </c>
      <c r="R436" s="33"/>
      <c r="S436" s="34"/>
    </row>
    <row r="437" spans="1:19" ht="33.75" customHeight="1">
      <c r="A437" s="27" t="s">
        <v>24</v>
      </c>
      <c r="B437" s="28" t="s">
        <v>25</v>
      </c>
      <c r="C437" s="29" t="s">
        <v>163</v>
      </c>
      <c r="D437" s="30" t="s">
        <v>18</v>
      </c>
      <c r="E437" s="31">
        <v>0</v>
      </c>
      <c r="F437" s="32">
        <v>41826</v>
      </c>
      <c r="G437" s="32">
        <v>41826</v>
      </c>
      <c r="H437" s="34">
        <v>0</v>
      </c>
      <c r="I437" s="47">
        <v>0</v>
      </c>
      <c r="J437" s="31">
        <v>0</v>
      </c>
      <c r="K437" s="32">
        <v>49186</v>
      </c>
      <c r="L437" s="32">
        <v>49186</v>
      </c>
      <c r="M437" s="33">
        <v>0</v>
      </c>
      <c r="N437" s="34">
        <v>0</v>
      </c>
      <c r="O437" s="52" t="str">
        <f t="shared" si="12"/>
        <v> </v>
      </c>
      <c r="P437" s="52">
        <f t="shared" si="13"/>
        <v>17.596710180270648</v>
      </c>
      <c r="Q437" s="35">
        <v>17.596710180270644</v>
      </c>
      <c r="R437" s="33"/>
      <c r="S437" s="34"/>
    </row>
    <row r="438" spans="1:19" ht="33.75" customHeight="1">
      <c r="A438" s="27" t="s">
        <v>24</v>
      </c>
      <c r="B438" s="28" t="s">
        <v>25</v>
      </c>
      <c r="C438" s="29" t="s">
        <v>464</v>
      </c>
      <c r="D438" s="30" t="s">
        <v>18</v>
      </c>
      <c r="E438" s="31">
        <v>0</v>
      </c>
      <c r="F438" s="32">
        <v>6852</v>
      </c>
      <c r="G438" s="32">
        <v>6852</v>
      </c>
      <c r="H438" s="34">
        <v>0</v>
      </c>
      <c r="I438" s="47">
        <v>0</v>
      </c>
      <c r="J438" s="31">
        <v>0</v>
      </c>
      <c r="K438" s="32">
        <v>6667</v>
      </c>
      <c r="L438" s="32">
        <v>6667</v>
      </c>
      <c r="M438" s="33">
        <v>0</v>
      </c>
      <c r="N438" s="34">
        <v>0</v>
      </c>
      <c r="O438" s="52" t="str">
        <f t="shared" si="12"/>
        <v> </v>
      </c>
      <c r="P438" s="52">
        <f t="shared" si="13"/>
        <v>-2.699941622883828</v>
      </c>
      <c r="Q438" s="35">
        <v>-2.6999416228838293</v>
      </c>
      <c r="R438" s="33"/>
      <c r="S438" s="34"/>
    </row>
    <row r="439" spans="1:19" ht="33.75" customHeight="1">
      <c r="A439" s="27" t="s">
        <v>24</v>
      </c>
      <c r="B439" s="28" t="s">
        <v>25</v>
      </c>
      <c r="C439" s="29" t="s">
        <v>142</v>
      </c>
      <c r="D439" s="30" t="s">
        <v>20</v>
      </c>
      <c r="E439" s="31">
        <v>59177</v>
      </c>
      <c r="F439" s="32">
        <v>4852</v>
      </c>
      <c r="G439" s="32">
        <v>64029</v>
      </c>
      <c r="H439" s="34">
        <v>798889.5</v>
      </c>
      <c r="I439" s="47">
        <v>687044.97</v>
      </c>
      <c r="J439" s="31">
        <v>57102</v>
      </c>
      <c r="K439" s="32">
        <v>4971</v>
      </c>
      <c r="L439" s="32">
        <v>62073</v>
      </c>
      <c r="M439" s="33">
        <v>767614.5</v>
      </c>
      <c r="N439" s="34">
        <v>660148.47</v>
      </c>
      <c r="O439" s="52">
        <f t="shared" si="12"/>
        <v>-3.5064298629535084</v>
      </c>
      <c r="P439" s="52">
        <f t="shared" si="13"/>
        <v>2.4525968672712173</v>
      </c>
      <c r="Q439" s="35">
        <v>-3.05486576395071</v>
      </c>
      <c r="R439" s="33">
        <v>-3.9148092445826363</v>
      </c>
      <c r="S439" s="34">
        <v>-3.9148092445826363</v>
      </c>
    </row>
    <row r="440" spans="1:19" ht="33.75" customHeight="1">
      <c r="A440" s="27" t="s">
        <v>24</v>
      </c>
      <c r="B440" s="28" t="s">
        <v>25</v>
      </c>
      <c r="C440" s="29" t="s">
        <v>47</v>
      </c>
      <c r="D440" s="30" t="s">
        <v>20</v>
      </c>
      <c r="E440" s="31">
        <v>243909</v>
      </c>
      <c r="F440" s="32">
        <v>143084</v>
      </c>
      <c r="G440" s="32">
        <v>386993</v>
      </c>
      <c r="H440" s="34">
        <v>1983028.75</v>
      </c>
      <c r="I440" s="47">
        <v>1705404.725</v>
      </c>
      <c r="J440" s="31">
        <v>255584</v>
      </c>
      <c r="K440" s="32">
        <v>159414</v>
      </c>
      <c r="L440" s="32">
        <v>414998</v>
      </c>
      <c r="M440" s="33">
        <v>2068492.5</v>
      </c>
      <c r="N440" s="34">
        <v>1778903.55</v>
      </c>
      <c r="O440" s="52">
        <f t="shared" si="12"/>
        <v>4.786621239888644</v>
      </c>
      <c r="P440" s="52">
        <f t="shared" si="13"/>
        <v>11.412876352352463</v>
      </c>
      <c r="Q440" s="35">
        <v>7.236565002467745</v>
      </c>
      <c r="R440" s="33">
        <v>4.3097584944242495</v>
      </c>
      <c r="S440" s="34">
        <v>4.309758494424246</v>
      </c>
    </row>
    <row r="441" spans="1:19" ht="33.75" customHeight="1">
      <c r="A441" s="27" t="s">
        <v>24</v>
      </c>
      <c r="B441" s="28" t="s">
        <v>25</v>
      </c>
      <c r="C441" s="29" t="s">
        <v>34</v>
      </c>
      <c r="D441" s="30" t="s">
        <v>20</v>
      </c>
      <c r="E441" s="31">
        <v>486597</v>
      </c>
      <c r="F441" s="32">
        <v>223926</v>
      </c>
      <c r="G441" s="32">
        <v>710523</v>
      </c>
      <c r="H441" s="34">
        <v>2722872</v>
      </c>
      <c r="I441" s="47">
        <v>2341669.92</v>
      </c>
      <c r="J441" s="31">
        <v>534968</v>
      </c>
      <c r="K441" s="32">
        <v>287882</v>
      </c>
      <c r="L441" s="32">
        <v>822850</v>
      </c>
      <c r="M441" s="33">
        <v>3000844</v>
      </c>
      <c r="N441" s="34">
        <v>2580725.84</v>
      </c>
      <c r="O441" s="52">
        <f t="shared" si="12"/>
        <v>9.940669589002816</v>
      </c>
      <c r="P441" s="52">
        <f t="shared" si="13"/>
        <v>28.56122111769066</v>
      </c>
      <c r="Q441" s="35">
        <v>15.809058960793667</v>
      </c>
      <c r="R441" s="33">
        <v>10.208779553353958</v>
      </c>
      <c r="S441" s="34">
        <v>10.208779553353956</v>
      </c>
    </row>
    <row r="442" spans="1:19" ht="33.75" customHeight="1">
      <c r="A442" s="27" t="s">
        <v>24</v>
      </c>
      <c r="B442" s="28" t="s">
        <v>25</v>
      </c>
      <c r="C442" s="29" t="s">
        <v>676</v>
      </c>
      <c r="D442" s="30" t="s">
        <v>20</v>
      </c>
      <c r="E442" s="31">
        <v>7416</v>
      </c>
      <c r="F442" s="32">
        <v>3107</v>
      </c>
      <c r="G442" s="32">
        <v>10523</v>
      </c>
      <c r="H442" s="34">
        <v>73608</v>
      </c>
      <c r="I442" s="47">
        <v>63302.88</v>
      </c>
      <c r="J442" s="31">
        <v>0</v>
      </c>
      <c r="K442" s="32">
        <v>0</v>
      </c>
      <c r="L442" s="32">
        <v>0</v>
      </c>
      <c r="M442" s="33">
        <v>0</v>
      </c>
      <c r="N442" s="34">
        <v>0</v>
      </c>
      <c r="O442" s="52">
        <f t="shared" si="12"/>
        <v>-100</v>
      </c>
      <c r="P442" s="52">
        <f t="shared" si="13"/>
        <v>-100</v>
      </c>
      <c r="Q442" s="35">
        <v>-100</v>
      </c>
      <c r="R442" s="33">
        <v>-100</v>
      </c>
      <c r="S442" s="34">
        <v>-100</v>
      </c>
    </row>
    <row r="443" spans="1:19" ht="33.75" customHeight="1">
      <c r="A443" s="27" t="s">
        <v>24</v>
      </c>
      <c r="B443" s="28" t="s">
        <v>25</v>
      </c>
      <c r="C443" s="29" t="s">
        <v>774</v>
      </c>
      <c r="D443" s="30" t="s">
        <v>20</v>
      </c>
      <c r="E443" s="31">
        <v>0</v>
      </c>
      <c r="F443" s="32">
        <v>0</v>
      </c>
      <c r="G443" s="32">
        <v>0</v>
      </c>
      <c r="H443" s="34">
        <v>0</v>
      </c>
      <c r="I443" s="47">
        <v>0</v>
      </c>
      <c r="J443" s="31">
        <v>0</v>
      </c>
      <c r="K443" s="32">
        <v>0</v>
      </c>
      <c r="L443" s="32">
        <v>0</v>
      </c>
      <c r="M443" s="33">
        <v>0</v>
      </c>
      <c r="N443" s="34">
        <v>0</v>
      </c>
      <c r="O443" s="52" t="str">
        <f t="shared" si="12"/>
        <v> </v>
      </c>
      <c r="P443" s="52" t="str">
        <f t="shared" si="13"/>
        <v> </v>
      </c>
      <c r="Q443" s="35"/>
      <c r="R443" s="33"/>
      <c r="S443" s="34"/>
    </row>
    <row r="444" spans="1:19" ht="33.75" customHeight="1">
      <c r="A444" s="27" t="s">
        <v>24</v>
      </c>
      <c r="B444" s="28" t="s">
        <v>25</v>
      </c>
      <c r="C444" s="29" t="s">
        <v>26</v>
      </c>
      <c r="D444" s="30" t="s">
        <v>20</v>
      </c>
      <c r="E444" s="31">
        <v>1484634</v>
      </c>
      <c r="F444" s="32">
        <v>391151</v>
      </c>
      <c r="G444" s="32">
        <v>1875785</v>
      </c>
      <c r="H444" s="34">
        <v>9385527.25</v>
      </c>
      <c r="I444" s="47">
        <v>8027320.235</v>
      </c>
      <c r="J444" s="31">
        <v>1503101</v>
      </c>
      <c r="K444" s="32">
        <v>432817</v>
      </c>
      <c r="L444" s="32">
        <v>1935918</v>
      </c>
      <c r="M444" s="33">
        <v>9614028.75</v>
      </c>
      <c r="N444" s="34">
        <v>8268064.725</v>
      </c>
      <c r="O444" s="52">
        <f t="shared" si="12"/>
        <v>1.243875594927779</v>
      </c>
      <c r="P444" s="52">
        <f t="shared" si="13"/>
        <v>10.65215223788256</v>
      </c>
      <c r="Q444" s="35">
        <v>3.205751192167546</v>
      </c>
      <c r="R444" s="33">
        <v>2.4346154873717936</v>
      </c>
      <c r="S444" s="34">
        <v>2.9990642325483265</v>
      </c>
    </row>
    <row r="445" spans="1:19" ht="33.75" customHeight="1">
      <c r="A445" s="27" t="s">
        <v>24</v>
      </c>
      <c r="B445" s="28" t="s">
        <v>25</v>
      </c>
      <c r="C445" s="29" t="s">
        <v>775</v>
      </c>
      <c r="D445" s="30" t="s">
        <v>20</v>
      </c>
      <c r="E445" s="31">
        <v>0</v>
      </c>
      <c r="F445" s="32">
        <v>0</v>
      </c>
      <c r="G445" s="32">
        <v>0</v>
      </c>
      <c r="H445" s="34">
        <v>0</v>
      </c>
      <c r="I445" s="47">
        <v>0</v>
      </c>
      <c r="J445" s="31">
        <v>0</v>
      </c>
      <c r="K445" s="32">
        <v>0</v>
      </c>
      <c r="L445" s="32">
        <v>0</v>
      </c>
      <c r="M445" s="33">
        <v>0</v>
      </c>
      <c r="N445" s="34">
        <v>0</v>
      </c>
      <c r="O445" s="52" t="str">
        <f t="shared" si="12"/>
        <v> </v>
      </c>
      <c r="P445" s="52" t="str">
        <f t="shared" si="13"/>
        <v> </v>
      </c>
      <c r="Q445" s="35"/>
      <c r="R445" s="33"/>
      <c r="S445" s="34"/>
    </row>
    <row r="446" spans="1:19" ht="33.75" customHeight="1">
      <c r="A446" s="27" t="s">
        <v>24</v>
      </c>
      <c r="B446" s="28" t="s">
        <v>25</v>
      </c>
      <c r="C446" s="29" t="s">
        <v>27</v>
      </c>
      <c r="D446" s="30" t="s">
        <v>20</v>
      </c>
      <c r="E446" s="31">
        <v>1030892</v>
      </c>
      <c r="F446" s="32">
        <v>226369</v>
      </c>
      <c r="G446" s="32">
        <v>1257261</v>
      </c>
      <c r="H446" s="34">
        <v>6609747.5</v>
      </c>
      <c r="I446" s="47">
        <v>5657187.55</v>
      </c>
      <c r="J446" s="31">
        <v>1068522</v>
      </c>
      <c r="K446" s="32">
        <v>267219</v>
      </c>
      <c r="L446" s="32">
        <v>1335741</v>
      </c>
      <c r="M446" s="33">
        <v>6914422</v>
      </c>
      <c r="N446" s="34">
        <v>5946402.92</v>
      </c>
      <c r="O446" s="52">
        <f t="shared" si="12"/>
        <v>3.650236882234026</v>
      </c>
      <c r="P446" s="52">
        <f t="shared" si="13"/>
        <v>18.045757148726203</v>
      </c>
      <c r="Q446" s="35">
        <v>6.242140653372688</v>
      </c>
      <c r="R446" s="33">
        <v>4.609472600882258</v>
      </c>
      <c r="S446" s="34">
        <v>5.112352515164538</v>
      </c>
    </row>
    <row r="447" spans="1:19" ht="33.75" customHeight="1">
      <c r="A447" s="27" t="s">
        <v>24</v>
      </c>
      <c r="B447" s="28" t="s">
        <v>25</v>
      </c>
      <c r="C447" s="29" t="s">
        <v>773</v>
      </c>
      <c r="D447" s="30" t="s">
        <v>20</v>
      </c>
      <c r="E447" s="31">
        <v>0</v>
      </c>
      <c r="F447" s="32">
        <v>0</v>
      </c>
      <c r="G447" s="32">
        <v>0</v>
      </c>
      <c r="H447" s="34">
        <v>0</v>
      </c>
      <c r="I447" s="47">
        <v>0</v>
      </c>
      <c r="J447" s="31">
        <v>0</v>
      </c>
      <c r="K447" s="32">
        <v>0</v>
      </c>
      <c r="L447" s="32">
        <v>0</v>
      </c>
      <c r="M447" s="33">
        <v>0</v>
      </c>
      <c r="N447" s="34">
        <v>0</v>
      </c>
      <c r="O447" s="52" t="str">
        <f t="shared" si="12"/>
        <v> </v>
      </c>
      <c r="P447" s="52" t="str">
        <f t="shared" si="13"/>
        <v> </v>
      </c>
      <c r="Q447" s="35"/>
      <c r="R447" s="33"/>
      <c r="S447" s="34"/>
    </row>
    <row r="448" spans="1:19" ht="33.75" customHeight="1">
      <c r="A448" s="27" t="s">
        <v>24</v>
      </c>
      <c r="B448" s="28" t="s">
        <v>25</v>
      </c>
      <c r="C448" s="29" t="s">
        <v>213</v>
      </c>
      <c r="D448" s="30" t="s">
        <v>18</v>
      </c>
      <c r="E448" s="31">
        <v>0</v>
      </c>
      <c r="F448" s="32">
        <v>33284</v>
      </c>
      <c r="G448" s="32">
        <v>33284</v>
      </c>
      <c r="H448" s="34">
        <v>0</v>
      </c>
      <c r="I448" s="47">
        <v>0</v>
      </c>
      <c r="J448" s="31">
        <v>0</v>
      </c>
      <c r="K448" s="32">
        <v>30227</v>
      </c>
      <c r="L448" s="32">
        <v>30227</v>
      </c>
      <c r="M448" s="33">
        <v>0</v>
      </c>
      <c r="N448" s="34">
        <v>0</v>
      </c>
      <c r="O448" s="52" t="str">
        <f t="shared" si="12"/>
        <v> </v>
      </c>
      <c r="P448" s="52">
        <f t="shared" si="13"/>
        <v>-9.184593197932944</v>
      </c>
      <c r="Q448" s="35">
        <v>-9.18459319793294</v>
      </c>
      <c r="R448" s="33"/>
      <c r="S448" s="34"/>
    </row>
    <row r="449" spans="1:19" ht="33.75" customHeight="1">
      <c r="A449" s="27" t="s">
        <v>24</v>
      </c>
      <c r="B449" s="28" t="s">
        <v>25</v>
      </c>
      <c r="C449" s="29" t="s">
        <v>51</v>
      </c>
      <c r="D449" s="30" t="s">
        <v>18</v>
      </c>
      <c r="E449" s="31">
        <v>0</v>
      </c>
      <c r="F449" s="32">
        <v>299318</v>
      </c>
      <c r="G449" s="32">
        <v>299318</v>
      </c>
      <c r="H449" s="34">
        <v>0</v>
      </c>
      <c r="I449" s="47">
        <v>0</v>
      </c>
      <c r="J449" s="31">
        <v>0</v>
      </c>
      <c r="K449" s="32">
        <v>351175</v>
      </c>
      <c r="L449" s="32">
        <v>351175</v>
      </c>
      <c r="M449" s="33">
        <v>0</v>
      </c>
      <c r="N449" s="34">
        <v>0</v>
      </c>
      <c r="O449" s="52" t="str">
        <f t="shared" si="12"/>
        <v> </v>
      </c>
      <c r="P449" s="52">
        <f t="shared" si="13"/>
        <v>17.325052285529097</v>
      </c>
      <c r="Q449" s="35">
        <v>17.325052285529104</v>
      </c>
      <c r="R449" s="33"/>
      <c r="S449" s="34"/>
    </row>
    <row r="450" spans="1:19" ht="33.75" customHeight="1">
      <c r="A450" s="27" t="s">
        <v>24</v>
      </c>
      <c r="B450" s="28" t="s">
        <v>25</v>
      </c>
      <c r="C450" s="29" t="s">
        <v>776</v>
      </c>
      <c r="D450" s="30" t="s">
        <v>20</v>
      </c>
      <c r="E450" s="31">
        <v>0</v>
      </c>
      <c r="F450" s="32">
        <v>0</v>
      </c>
      <c r="G450" s="32">
        <v>0</v>
      </c>
      <c r="H450" s="34">
        <v>0</v>
      </c>
      <c r="I450" s="47">
        <v>0</v>
      </c>
      <c r="J450" s="31">
        <v>0</v>
      </c>
      <c r="K450" s="32">
        <v>0</v>
      </c>
      <c r="L450" s="32">
        <v>0</v>
      </c>
      <c r="M450" s="33">
        <v>0</v>
      </c>
      <c r="N450" s="34">
        <v>0</v>
      </c>
      <c r="O450" s="52" t="str">
        <f t="shared" si="12"/>
        <v> </v>
      </c>
      <c r="P450" s="52" t="str">
        <f t="shared" si="13"/>
        <v> </v>
      </c>
      <c r="Q450" s="35"/>
      <c r="R450" s="33"/>
      <c r="S450" s="34"/>
    </row>
    <row r="451" spans="1:19" ht="33.75" customHeight="1">
      <c r="A451" s="27" t="s">
        <v>24</v>
      </c>
      <c r="B451" s="28" t="s">
        <v>25</v>
      </c>
      <c r="C451" s="29" t="s">
        <v>185</v>
      </c>
      <c r="D451" s="30" t="s">
        <v>18</v>
      </c>
      <c r="E451" s="31">
        <v>0</v>
      </c>
      <c r="F451" s="32">
        <v>45466</v>
      </c>
      <c r="G451" s="32">
        <v>45466</v>
      </c>
      <c r="H451" s="34">
        <v>0</v>
      </c>
      <c r="I451" s="47">
        <v>0</v>
      </c>
      <c r="J451" s="31">
        <v>0</v>
      </c>
      <c r="K451" s="32">
        <v>40352</v>
      </c>
      <c r="L451" s="32">
        <v>40352</v>
      </c>
      <c r="M451" s="33">
        <v>0</v>
      </c>
      <c r="N451" s="34">
        <v>0</v>
      </c>
      <c r="O451" s="52" t="str">
        <f t="shared" si="12"/>
        <v> </v>
      </c>
      <c r="P451" s="52">
        <f t="shared" si="13"/>
        <v>-11.247965512690804</v>
      </c>
      <c r="Q451" s="35">
        <v>-11.247965512690802</v>
      </c>
      <c r="R451" s="33"/>
      <c r="S451" s="34"/>
    </row>
    <row r="452" spans="1:19" ht="33.75" customHeight="1">
      <c r="A452" s="27" t="s">
        <v>24</v>
      </c>
      <c r="B452" s="28" t="s">
        <v>25</v>
      </c>
      <c r="C452" s="29" t="s">
        <v>132</v>
      </c>
      <c r="D452" s="30" t="s">
        <v>20</v>
      </c>
      <c r="E452" s="31">
        <v>22588</v>
      </c>
      <c r="F452" s="32">
        <v>35250</v>
      </c>
      <c r="G452" s="32">
        <v>57838</v>
      </c>
      <c r="H452" s="34">
        <v>76242</v>
      </c>
      <c r="I452" s="47">
        <v>65568.12</v>
      </c>
      <c r="J452" s="31">
        <v>23767</v>
      </c>
      <c r="K452" s="32">
        <v>41343</v>
      </c>
      <c r="L452" s="32">
        <v>65110</v>
      </c>
      <c r="M452" s="33">
        <v>81079</v>
      </c>
      <c r="N452" s="34">
        <v>69727.94</v>
      </c>
      <c r="O452" s="52">
        <f t="shared" si="12"/>
        <v>5.219585620683542</v>
      </c>
      <c r="P452" s="52">
        <f t="shared" si="13"/>
        <v>17.285106382978732</v>
      </c>
      <c r="Q452" s="35">
        <v>12.573048860610673</v>
      </c>
      <c r="R452" s="33">
        <v>6.344272185934262</v>
      </c>
      <c r="S452" s="34">
        <v>6.344272185934273</v>
      </c>
    </row>
    <row r="453" spans="1:19" ht="33.75" customHeight="1">
      <c r="A453" s="27" t="s">
        <v>24</v>
      </c>
      <c r="B453" s="28" t="s">
        <v>25</v>
      </c>
      <c r="C453" s="29" t="s">
        <v>779</v>
      </c>
      <c r="D453" s="30" t="s">
        <v>20</v>
      </c>
      <c r="E453" s="31">
        <v>0</v>
      </c>
      <c r="F453" s="32">
        <v>0</v>
      </c>
      <c r="G453" s="32">
        <v>0</v>
      </c>
      <c r="H453" s="34">
        <v>0</v>
      </c>
      <c r="I453" s="47">
        <v>0</v>
      </c>
      <c r="J453" s="31">
        <v>0</v>
      </c>
      <c r="K453" s="32">
        <v>0</v>
      </c>
      <c r="L453" s="32">
        <v>0</v>
      </c>
      <c r="M453" s="33">
        <v>0</v>
      </c>
      <c r="N453" s="34">
        <v>0</v>
      </c>
      <c r="O453" s="52" t="str">
        <f t="shared" si="12"/>
        <v> </v>
      </c>
      <c r="P453" s="52" t="str">
        <f t="shared" si="13"/>
        <v> </v>
      </c>
      <c r="Q453" s="35"/>
      <c r="R453" s="33"/>
      <c r="S453" s="34"/>
    </row>
    <row r="454" spans="1:19" ht="33.75" customHeight="1">
      <c r="A454" s="27" t="s">
        <v>24</v>
      </c>
      <c r="B454" s="28" t="s">
        <v>25</v>
      </c>
      <c r="C454" s="29" t="s">
        <v>159</v>
      </c>
      <c r="D454" s="30" t="s">
        <v>20</v>
      </c>
      <c r="E454" s="31">
        <v>30474</v>
      </c>
      <c r="F454" s="32">
        <v>17871</v>
      </c>
      <c r="G454" s="32">
        <v>48345</v>
      </c>
      <c r="H454" s="34">
        <v>67018</v>
      </c>
      <c r="I454" s="47">
        <v>47947.4</v>
      </c>
      <c r="J454" s="31">
        <v>30161</v>
      </c>
      <c r="K454" s="32">
        <v>20851</v>
      </c>
      <c r="L454" s="32">
        <v>51012</v>
      </c>
      <c r="M454" s="33">
        <v>53991</v>
      </c>
      <c r="N454" s="34">
        <v>46432.26</v>
      </c>
      <c r="O454" s="52">
        <f t="shared" si="12"/>
        <v>-1.027105073177137</v>
      </c>
      <c r="P454" s="52">
        <f t="shared" si="13"/>
        <v>16.67506015332103</v>
      </c>
      <c r="Q454" s="35">
        <v>5.516599441514117</v>
      </c>
      <c r="R454" s="33">
        <v>-19.438061416335913</v>
      </c>
      <c r="S454" s="34">
        <v>-3.1600045049366585</v>
      </c>
    </row>
    <row r="455" spans="1:19" ht="33.75" customHeight="1">
      <c r="A455" s="27" t="s">
        <v>24</v>
      </c>
      <c r="B455" s="28" t="s">
        <v>25</v>
      </c>
      <c r="C455" s="29" t="s">
        <v>770</v>
      </c>
      <c r="D455" s="30" t="s">
        <v>20</v>
      </c>
      <c r="E455" s="31">
        <v>0</v>
      </c>
      <c r="F455" s="32">
        <v>0</v>
      </c>
      <c r="G455" s="32">
        <v>0</v>
      </c>
      <c r="H455" s="34">
        <v>0</v>
      </c>
      <c r="I455" s="47">
        <v>0</v>
      </c>
      <c r="J455" s="31">
        <v>0</v>
      </c>
      <c r="K455" s="32">
        <v>0</v>
      </c>
      <c r="L455" s="32">
        <v>0</v>
      </c>
      <c r="M455" s="33">
        <v>0</v>
      </c>
      <c r="N455" s="34">
        <v>0</v>
      </c>
      <c r="O455" s="52" t="str">
        <f t="shared" si="12"/>
        <v> </v>
      </c>
      <c r="P455" s="52" t="str">
        <f t="shared" si="13"/>
        <v> </v>
      </c>
      <c r="Q455" s="35"/>
      <c r="R455" s="33"/>
      <c r="S455" s="34"/>
    </row>
    <row r="456" spans="1:19" ht="33.75" customHeight="1">
      <c r="A456" s="27" t="s">
        <v>24</v>
      </c>
      <c r="B456" s="28" t="s">
        <v>25</v>
      </c>
      <c r="C456" s="29" t="s">
        <v>771</v>
      </c>
      <c r="D456" s="30" t="s">
        <v>20</v>
      </c>
      <c r="E456" s="31">
        <v>0</v>
      </c>
      <c r="F456" s="32">
        <v>0</v>
      </c>
      <c r="G456" s="32">
        <v>0</v>
      </c>
      <c r="H456" s="34">
        <v>0</v>
      </c>
      <c r="I456" s="47">
        <v>0</v>
      </c>
      <c r="J456" s="31">
        <v>0</v>
      </c>
      <c r="K456" s="32">
        <v>0</v>
      </c>
      <c r="L456" s="32">
        <v>0</v>
      </c>
      <c r="M456" s="33">
        <v>0</v>
      </c>
      <c r="N456" s="34">
        <v>0</v>
      </c>
      <c r="O456" s="52" t="str">
        <f t="shared" si="12"/>
        <v> </v>
      </c>
      <c r="P456" s="52" t="str">
        <f t="shared" si="13"/>
        <v> </v>
      </c>
      <c r="Q456" s="35"/>
      <c r="R456" s="33"/>
      <c r="S456" s="34"/>
    </row>
    <row r="457" spans="1:19" ht="33.75" customHeight="1">
      <c r="A457" s="27" t="s">
        <v>24</v>
      </c>
      <c r="B457" s="28" t="s">
        <v>25</v>
      </c>
      <c r="C457" s="29" t="s">
        <v>321</v>
      </c>
      <c r="D457" s="30"/>
      <c r="E457" s="31">
        <v>6927</v>
      </c>
      <c r="F457" s="32">
        <v>5613</v>
      </c>
      <c r="G457" s="32">
        <v>12540</v>
      </c>
      <c r="H457" s="34">
        <v>22786</v>
      </c>
      <c r="I457" s="47">
        <v>19595.96</v>
      </c>
      <c r="J457" s="31">
        <v>9376</v>
      </c>
      <c r="K457" s="32">
        <v>6160</v>
      </c>
      <c r="L457" s="32">
        <v>15536</v>
      </c>
      <c r="M457" s="33">
        <v>28466</v>
      </c>
      <c r="N457" s="34">
        <v>24480.76</v>
      </c>
      <c r="O457" s="52">
        <f t="shared" si="12"/>
        <v>35.354410278619895</v>
      </c>
      <c r="P457" s="52">
        <f t="shared" si="13"/>
        <v>9.745234277569924</v>
      </c>
      <c r="Q457" s="35">
        <v>23.891547049441787</v>
      </c>
      <c r="R457" s="33">
        <v>24.92758711489511</v>
      </c>
      <c r="S457" s="34">
        <v>24.927587114895108</v>
      </c>
    </row>
    <row r="458" spans="1:19" ht="33.75" customHeight="1">
      <c r="A458" s="27" t="s">
        <v>24</v>
      </c>
      <c r="B458" s="28" t="s">
        <v>25</v>
      </c>
      <c r="C458" s="29" t="s">
        <v>510</v>
      </c>
      <c r="D458" s="30" t="s">
        <v>18</v>
      </c>
      <c r="E458" s="31">
        <v>0</v>
      </c>
      <c r="F458" s="32">
        <v>1306</v>
      </c>
      <c r="G458" s="32">
        <v>1306</v>
      </c>
      <c r="H458" s="34">
        <v>0</v>
      </c>
      <c r="I458" s="47">
        <v>0</v>
      </c>
      <c r="J458" s="31">
        <v>0</v>
      </c>
      <c r="K458" s="32">
        <v>4101</v>
      </c>
      <c r="L458" s="32">
        <v>4101</v>
      </c>
      <c r="M458" s="33">
        <v>0</v>
      </c>
      <c r="N458" s="34">
        <v>0</v>
      </c>
      <c r="O458" s="52" t="str">
        <f aca="true" t="shared" si="14" ref="O458:O515">IF(E458&gt;0,(J458/E458-1)*100," ")</f>
        <v> </v>
      </c>
      <c r="P458" s="52">
        <f aca="true" t="shared" si="15" ref="P458:P515">IF(F458&gt;0,(K458/F458-1)*100," ")</f>
        <v>214.01225114854518</v>
      </c>
      <c r="Q458" s="35">
        <v>214.01225114854518</v>
      </c>
      <c r="R458" s="33"/>
      <c r="S458" s="34"/>
    </row>
    <row r="459" spans="1:19" ht="33.75" customHeight="1">
      <c r="A459" s="27" t="s">
        <v>24</v>
      </c>
      <c r="B459" s="28" t="s">
        <v>25</v>
      </c>
      <c r="C459" s="29" t="s">
        <v>92</v>
      </c>
      <c r="D459" s="30" t="s">
        <v>20</v>
      </c>
      <c r="E459" s="31">
        <v>92869</v>
      </c>
      <c r="F459" s="32">
        <v>64412</v>
      </c>
      <c r="G459" s="32">
        <v>157281</v>
      </c>
      <c r="H459" s="34">
        <v>318272</v>
      </c>
      <c r="I459" s="47">
        <v>273713.92</v>
      </c>
      <c r="J459" s="31">
        <v>101526</v>
      </c>
      <c r="K459" s="32">
        <v>57047</v>
      </c>
      <c r="L459" s="32">
        <v>158573</v>
      </c>
      <c r="M459" s="33">
        <v>352589.5</v>
      </c>
      <c r="N459" s="34">
        <v>303226.97</v>
      </c>
      <c r="O459" s="52">
        <f t="shared" si="14"/>
        <v>9.32173276335484</v>
      </c>
      <c r="P459" s="52">
        <f t="shared" si="15"/>
        <v>-11.43420480655778</v>
      </c>
      <c r="Q459" s="35">
        <v>0.8214596804445546</v>
      </c>
      <c r="R459" s="33">
        <v>10.782443947315503</v>
      </c>
      <c r="S459" s="34">
        <v>10.7824439473155</v>
      </c>
    </row>
    <row r="460" spans="1:19" ht="33.75" customHeight="1">
      <c r="A460" s="27" t="s">
        <v>24</v>
      </c>
      <c r="B460" s="28" t="s">
        <v>25</v>
      </c>
      <c r="C460" s="29" t="s">
        <v>75</v>
      </c>
      <c r="D460" s="30" t="s">
        <v>20</v>
      </c>
      <c r="E460" s="31">
        <v>133197</v>
      </c>
      <c r="F460" s="32">
        <v>74043</v>
      </c>
      <c r="G460" s="32">
        <v>207240</v>
      </c>
      <c r="H460" s="34">
        <v>473902</v>
      </c>
      <c r="I460" s="47">
        <v>389102.12</v>
      </c>
      <c r="J460" s="31">
        <v>146570</v>
      </c>
      <c r="K460" s="32">
        <v>75145</v>
      </c>
      <c r="L460" s="32">
        <v>221715</v>
      </c>
      <c r="M460" s="33">
        <v>502653</v>
      </c>
      <c r="N460" s="34">
        <v>432281.58</v>
      </c>
      <c r="O460" s="52">
        <f t="shared" si="14"/>
        <v>10.040015916274392</v>
      </c>
      <c r="P460" s="52">
        <f t="shared" si="15"/>
        <v>1.4883243520656952</v>
      </c>
      <c r="Q460" s="35">
        <v>6.984655471916619</v>
      </c>
      <c r="R460" s="33">
        <v>6.0668661453211845</v>
      </c>
      <c r="S460" s="34">
        <v>11.097205021653448</v>
      </c>
    </row>
    <row r="461" spans="1:19" ht="33.75" customHeight="1">
      <c r="A461" s="27" t="s">
        <v>24</v>
      </c>
      <c r="B461" s="28" t="s">
        <v>25</v>
      </c>
      <c r="C461" s="29" t="s">
        <v>637</v>
      </c>
      <c r="D461" s="30" t="s">
        <v>18</v>
      </c>
      <c r="E461" s="31">
        <v>0</v>
      </c>
      <c r="F461" s="32">
        <v>650</v>
      </c>
      <c r="G461" s="32">
        <v>650</v>
      </c>
      <c r="H461" s="34">
        <v>0</v>
      </c>
      <c r="I461" s="47">
        <v>0</v>
      </c>
      <c r="J461" s="31">
        <v>0</v>
      </c>
      <c r="K461" s="32">
        <v>1269</v>
      </c>
      <c r="L461" s="32">
        <v>1269</v>
      </c>
      <c r="M461" s="33">
        <v>0</v>
      </c>
      <c r="N461" s="34">
        <v>0</v>
      </c>
      <c r="O461" s="52" t="str">
        <f t="shared" si="14"/>
        <v> </v>
      </c>
      <c r="P461" s="52">
        <f t="shared" si="15"/>
        <v>95.23076923076923</v>
      </c>
      <c r="Q461" s="35">
        <v>95.23076923076923</v>
      </c>
      <c r="R461" s="33"/>
      <c r="S461" s="34"/>
    </row>
    <row r="462" spans="1:19" ht="33.75" customHeight="1">
      <c r="A462" s="27" t="s">
        <v>24</v>
      </c>
      <c r="B462" s="28" t="s">
        <v>25</v>
      </c>
      <c r="C462" s="29" t="s">
        <v>657</v>
      </c>
      <c r="D462" s="30" t="s">
        <v>18</v>
      </c>
      <c r="E462" s="31">
        <v>0</v>
      </c>
      <c r="F462" s="32">
        <v>5431</v>
      </c>
      <c r="G462" s="32">
        <v>5431</v>
      </c>
      <c r="H462" s="34">
        <v>0</v>
      </c>
      <c r="I462" s="47">
        <v>0</v>
      </c>
      <c r="J462" s="31">
        <v>0</v>
      </c>
      <c r="K462" s="32">
        <v>464</v>
      </c>
      <c r="L462" s="32">
        <v>464</v>
      </c>
      <c r="M462" s="33">
        <v>0</v>
      </c>
      <c r="N462" s="34">
        <v>0</v>
      </c>
      <c r="O462" s="52" t="str">
        <f t="shared" si="14"/>
        <v> </v>
      </c>
      <c r="P462" s="52">
        <f t="shared" si="15"/>
        <v>-91.45645369176947</v>
      </c>
      <c r="Q462" s="35">
        <v>-91.45645369176947</v>
      </c>
      <c r="R462" s="33"/>
      <c r="S462" s="34"/>
    </row>
    <row r="463" spans="1:19" ht="33.75" customHeight="1">
      <c r="A463" s="27" t="s">
        <v>24</v>
      </c>
      <c r="B463" s="28" t="s">
        <v>25</v>
      </c>
      <c r="C463" s="29" t="s">
        <v>179</v>
      </c>
      <c r="D463" s="30" t="s">
        <v>18</v>
      </c>
      <c r="E463" s="31">
        <v>0</v>
      </c>
      <c r="F463" s="32">
        <v>34266</v>
      </c>
      <c r="G463" s="32">
        <v>34266</v>
      </c>
      <c r="H463" s="34">
        <v>0</v>
      </c>
      <c r="I463" s="47">
        <v>0</v>
      </c>
      <c r="J463" s="31">
        <v>0</v>
      </c>
      <c r="K463" s="32">
        <v>41434</v>
      </c>
      <c r="L463" s="32">
        <v>41434</v>
      </c>
      <c r="M463" s="33">
        <v>0</v>
      </c>
      <c r="N463" s="34">
        <v>0</v>
      </c>
      <c r="O463" s="52" t="str">
        <f t="shared" si="14"/>
        <v> </v>
      </c>
      <c r="P463" s="52">
        <f t="shared" si="15"/>
        <v>20.918694916243496</v>
      </c>
      <c r="Q463" s="35">
        <v>20.918694916243506</v>
      </c>
      <c r="R463" s="33"/>
      <c r="S463" s="34"/>
    </row>
    <row r="464" spans="1:19" ht="33.75" customHeight="1">
      <c r="A464" s="27" t="s">
        <v>24</v>
      </c>
      <c r="B464" s="28" t="s">
        <v>25</v>
      </c>
      <c r="C464" s="29" t="s">
        <v>197</v>
      </c>
      <c r="D464" s="30" t="s">
        <v>18</v>
      </c>
      <c r="E464" s="31">
        <v>0</v>
      </c>
      <c r="F464" s="32">
        <v>25267</v>
      </c>
      <c r="G464" s="32">
        <v>25267</v>
      </c>
      <c r="H464" s="34">
        <v>0</v>
      </c>
      <c r="I464" s="47">
        <v>0</v>
      </c>
      <c r="J464" s="31">
        <v>0</v>
      </c>
      <c r="K464" s="32">
        <v>34621</v>
      </c>
      <c r="L464" s="32">
        <v>34621</v>
      </c>
      <c r="M464" s="33">
        <v>0</v>
      </c>
      <c r="N464" s="34">
        <v>0</v>
      </c>
      <c r="O464" s="52" t="str">
        <f t="shared" si="14"/>
        <v> </v>
      </c>
      <c r="P464" s="52">
        <f t="shared" si="15"/>
        <v>37.02061978074167</v>
      </c>
      <c r="Q464" s="35">
        <v>37.02061978074168</v>
      </c>
      <c r="R464" s="33"/>
      <c r="S464" s="34"/>
    </row>
    <row r="465" spans="1:19" ht="33.75" customHeight="1">
      <c r="A465" s="27" t="s">
        <v>24</v>
      </c>
      <c r="B465" s="28" t="s">
        <v>25</v>
      </c>
      <c r="C465" s="29" t="s">
        <v>671</v>
      </c>
      <c r="D465" s="30" t="s">
        <v>18</v>
      </c>
      <c r="E465" s="31">
        <v>0</v>
      </c>
      <c r="F465" s="32">
        <v>0</v>
      </c>
      <c r="G465" s="32">
        <v>0</v>
      </c>
      <c r="H465" s="34">
        <v>0</v>
      </c>
      <c r="I465" s="47">
        <v>0</v>
      </c>
      <c r="J465" s="31">
        <v>0</v>
      </c>
      <c r="K465" s="32">
        <v>87</v>
      </c>
      <c r="L465" s="32">
        <v>87</v>
      </c>
      <c r="M465" s="33">
        <v>0</v>
      </c>
      <c r="N465" s="34">
        <v>0</v>
      </c>
      <c r="O465" s="52" t="str">
        <f t="shared" si="14"/>
        <v> </v>
      </c>
      <c r="P465" s="52" t="str">
        <f t="shared" si="15"/>
        <v> </v>
      </c>
      <c r="Q465" s="35"/>
      <c r="R465" s="33"/>
      <c r="S465" s="34"/>
    </row>
    <row r="466" spans="1:19" ht="33.75" customHeight="1">
      <c r="A466" s="27" t="s">
        <v>24</v>
      </c>
      <c r="B466" s="28" t="s">
        <v>286</v>
      </c>
      <c r="C466" s="29" t="s">
        <v>287</v>
      </c>
      <c r="D466" s="30" t="s">
        <v>20</v>
      </c>
      <c r="E466" s="31">
        <v>9730</v>
      </c>
      <c r="F466" s="32">
        <v>9167</v>
      </c>
      <c r="G466" s="32">
        <v>18897</v>
      </c>
      <c r="H466" s="34">
        <v>38038</v>
      </c>
      <c r="I466" s="47">
        <v>38038</v>
      </c>
      <c r="J466" s="31">
        <v>10785</v>
      </c>
      <c r="K466" s="32">
        <v>7852</v>
      </c>
      <c r="L466" s="32">
        <v>18637</v>
      </c>
      <c r="M466" s="33">
        <v>41860</v>
      </c>
      <c r="N466" s="34">
        <v>41860</v>
      </c>
      <c r="O466" s="52">
        <f t="shared" si="14"/>
        <v>10.842754367934226</v>
      </c>
      <c r="P466" s="52">
        <f t="shared" si="15"/>
        <v>-14.344932911530496</v>
      </c>
      <c r="Q466" s="35">
        <v>-1.3758797692755464</v>
      </c>
      <c r="R466" s="33">
        <v>10.047846889952153</v>
      </c>
      <c r="S466" s="34">
        <v>10.047846889952153</v>
      </c>
    </row>
    <row r="467" spans="1:19" ht="33.75" customHeight="1">
      <c r="A467" s="27" t="s">
        <v>24</v>
      </c>
      <c r="B467" s="28" t="s">
        <v>373</v>
      </c>
      <c r="C467" s="29" t="s">
        <v>612</v>
      </c>
      <c r="D467" s="30" t="s">
        <v>20</v>
      </c>
      <c r="E467" s="31">
        <v>1188</v>
      </c>
      <c r="F467" s="32">
        <v>0</v>
      </c>
      <c r="G467" s="32">
        <v>1188</v>
      </c>
      <c r="H467" s="34">
        <v>7241</v>
      </c>
      <c r="I467" s="47">
        <v>7241</v>
      </c>
      <c r="J467" s="31">
        <v>1647</v>
      </c>
      <c r="K467" s="32">
        <v>0</v>
      </c>
      <c r="L467" s="32">
        <v>1647</v>
      </c>
      <c r="M467" s="33">
        <v>10370.75</v>
      </c>
      <c r="N467" s="34">
        <v>10370.75</v>
      </c>
      <c r="O467" s="52">
        <f t="shared" si="14"/>
        <v>38.63636363636365</v>
      </c>
      <c r="P467" s="52" t="str">
        <f t="shared" si="15"/>
        <v> </v>
      </c>
      <c r="Q467" s="35">
        <v>38.63636363636363</v>
      </c>
      <c r="R467" s="33">
        <v>43.222621184919205</v>
      </c>
      <c r="S467" s="34">
        <v>43.222621184919205</v>
      </c>
    </row>
    <row r="468" spans="1:19" ht="33.75" customHeight="1">
      <c r="A468" s="27" t="s">
        <v>24</v>
      </c>
      <c r="B468" s="28" t="s">
        <v>373</v>
      </c>
      <c r="C468" s="29" t="s">
        <v>444</v>
      </c>
      <c r="D468" s="30" t="s">
        <v>20</v>
      </c>
      <c r="E468" s="31">
        <v>2200</v>
      </c>
      <c r="F468" s="32">
        <v>5315</v>
      </c>
      <c r="G468" s="32">
        <v>7515</v>
      </c>
      <c r="H468" s="34">
        <v>8590</v>
      </c>
      <c r="I468" s="47">
        <v>8590</v>
      </c>
      <c r="J468" s="31">
        <v>2870</v>
      </c>
      <c r="K468" s="32">
        <v>4966</v>
      </c>
      <c r="L468" s="32">
        <v>7836</v>
      </c>
      <c r="M468" s="33">
        <v>10738</v>
      </c>
      <c r="N468" s="34">
        <v>10738</v>
      </c>
      <c r="O468" s="52">
        <f t="shared" si="14"/>
        <v>30.454545454545446</v>
      </c>
      <c r="P468" s="52">
        <f t="shared" si="15"/>
        <v>-6.566321730950142</v>
      </c>
      <c r="Q468" s="35">
        <v>4.271457085828343</v>
      </c>
      <c r="R468" s="33">
        <v>25.0058207217695</v>
      </c>
      <c r="S468" s="34">
        <v>25.0058207217695</v>
      </c>
    </row>
    <row r="469" spans="1:19" ht="33.75" customHeight="1">
      <c r="A469" s="27" t="s">
        <v>24</v>
      </c>
      <c r="B469" s="28" t="s">
        <v>373</v>
      </c>
      <c r="C469" s="29" t="s">
        <v>374</v>
      </c>
      <c r="D469" s="30" t="s">
        <v>20</v>
      </c>
      <c r="E469" s="31">
        <v>4655</v>
      </c>
      <c r="F469" s="32">
        <v>6865</v>
      </c>
      <c r="G469" s="32">
        <v>11520</v>
      </c>
      <c r="H469" s="34">
        <v>17700</v>
      </c>
      <c r="I469" s="47">
        <v>17700</v>
      </c>
      <c r="J469" s="31">
        <v>6141</v>
      </c>
      <c r="K469" s="32">
        <v>6134</v>
      </c>
      <c r="L469" s="32">
        <v>12275</v>
      </c>
      <c r="M469" s="33">
        <v>22123</v>
      </c>
      <c r="N469" s="34">
        <v>22123</v>
      </c>
      <c r="O469" s="52">
        <f t="shared" si="14"/>
        <v>31.92266380236306</v>
      </c>
      <c r="P469" s="52">
        <f t="shared" si="15"/>
        <v>-10.648215586307352</v>
      </c>
      <c r="Q469" s="35">
        <v>6.553819444444445</v>
      </c>
      <c r="R469" s="33">
        <v>24.98870056497175</v>
      </c>
      <c r="S469" s="34">
        <v>24.98870056497175</v>
      </c>
    </row>
    <row r="470" spans="1:19" ht="33.75" customHeight="1">
      <c r="A470" s="27" t="s">
        <v>24</v>
      </c>
      <c r="B470" s="28" t="s">
        <v>603</v>
      </c>
      <c r="C470" s="29" t="s">
        <v>604</v>
      </c>
      <c r="D470" s="30" t="s">
        <v>18</v>
      </c>
      <c r="E470" s="31">
        <v>0</v>
      </c>
      <c r="F470" s="32">
        <v>2507</v>
      </c>
      <c r="G470" s="32">
        <v>2507</v>
      </c>
      <c r="H470" s="34">
        <v>0</v>
      </c>
      <c r="I470" s="47">
        <v>0</v>
      </c>
      <c r="J470" s="31">
        <v>0</v>
      </c>
      <c r="K470" s="32">
        <v>1805</v>
      </c>
      <c r="L470" s="32">
        <v>1805</v>
      </c>
      <c r="M470" s="33">
        <v>0</v>
      </c>
      <c r="N470" s="34">
        <v>0</v>
      </c>
      <c r="O470" s="52" t="str">
        <f t="shared" si="14"/>
        <v> </v>
      </c>
      <c r="P470" s="52">
        <f t="shared" si="15"/>
        <v>-28.001595532508972</v>
      </c>
      <c r="Q470" s="35">
        <v>-28.001595532508976</v>
      </c>
      <c r="R470" s="33"/>
      <c r="S470" s="34"/>
    </row>
    <row r="471" spans="1:19" ht="33.75" customHeight="1">
      <c r="A471" s="27" t="s">
        <v>24</v>
      </c>
      <c r="B471" s="28" t="s">
        <v>576</v>
      </c>
      <c r="C471" s="29" t="s">
        <v>577</v>
      </c>
      <c r="D471" s="30"/>
      <c r="E471" s="31">
        <v>0</v>
      </c>
      <c r="F471" s="32">
        <v>3010</v>
      </c>
      <c r="G471" s="32">
        <v>3010</v>
      </c>
      <c r="H471" s="34">
        <v>0</v>
      </c>
      <c r="I471" s="47">
        <v>0</v>
      </c>
      <c r="J471" s="31">
        <v>0</v>
      </c>
      <c r="K471" s="32">
        <v>2501</v>
      </c>
      <c r="L471" s="32">
        <v>2501</v>
      </c>
      <c r="M471" s="33">
        <v>0</v>
      </c>
      <c r="N471" s="34">
        <v>0</v>
      </c>
      <c r="O471" s="52" t="str">
        <f t="shared" si="14"/>
        <v> </v>
      </c>
      <c r="P471" s="52">
        <f t="shared" si="15"/>
        <v>-16.910299003322258</v>
      </c>
      <c r="Q471" s="35">
        <v>-16.910299003322258</v>
      </c>
      <c r="R471" s="33"/>
      <c r="S471" s="34"/>
    </row>
    <row r="472" spans="1:19" ht="33.75" customHeight="1">
      <c r="A472" s="27" t="s">
        <v>24</v>
      </c>
      <c r="B472" s="28" t="s">
        <v>482</v>
      </c>
      <c r="C472" s="29" t="s">
        <v>483</v>
      </c>
      <c r="D472" s="30" t="s">
        <v>20</v>
      </c>
      <c r="E472" s="31">
        <v>2264</v>
      </c>
      <c r="F472" s="32">
        <v>2282</v>
      </c>
      <c r="G472" s="32">
        <v>4546</v>
      </c>
      <c r="H472" s="34">
        <v>4372</v>
      </c>
      <c r="I472" s="47">
        <v>4372</v>
      </c>
      <c r="J472" s="31">
        <v>3302</v>
      </c>
      <c r="K472" s="32">
        <v>2500</v>
      </c>
      <c r="L472" s="32">
        <v>5802</v>
      </c>
      <c r="M472" s="33">
        <v>6409</v>
      </c>
      <c r="N472" s="34">
        <v>6409</v>
      </c>
      <c r="O472" s="52">
        <f t="shared" si="14"/>
        <v>45.848056537102465</v>
      </c>
      <c r="P472" s="52">
        <f t="shared" si="15"/>
        <v>9.55302366345312</v>
      </c>
      <c r="Q472" s="35">
        <v>27.628684557853056</v>
      </c>
      <c r="R472" s="33">
        <v>46.59194876486733</v>
      </c>
      <c r="S472" s="34">
        <v>46.59194876486733</v>
      </c>
    </row>
    <row r="473" spans="1:19" ht="33.75" customHeight="1">
      <c r="A473" s="27" t="s">
        <v>24</v>
      </c>
      <c r="B473" s="28" t="s">
        <v>360</v>
      </c>
      <c r="C473" s="29" t="s">
        <v>660</v>
      </c>
      <c r="D473" s="30" t="s">
        <v>20</v>
      </c>
      <c r="E473" s="31">
        <v>265</v>
      </c>
      <c r="F473" s="32">
        <v>0</v>
      </c>
      <c r="G473" s="32">
        <v>265</v>
      </c>
      <c r="H473" s="34">
        <v>2052</v>
      </c>
      <c r="I473" s="47">
        <v>2052</v>
      </c>
      <c r="J473" s="31">
        <v>409</v>
      </c>
      <c r="K473" s="32">
        <v>0</v>
      </c>
      <c r="L473" s="32">
        <v>409</v>
      </c>
      <c r="M473" s="33">
        <v>3036</v>
      </c>
      <c r="N473" s="34">
        <v>3036</v>
      </c>
      <c r="O473" s="52">
        <f t="shared" si="14"/>
        <v>54.33962264150944</v>
      </c>
      <c r="P473" s="52" t="str">
        <f t="shared" si="15"/>
        <v> </v>
      </c>
      <c r="Q473" s="35">
        <v>54.339622641509436</v>
      </c>
      <c r="R473" s="33">
        <v>47.953216374269005</v>
      </c>
      <c r="S473" s="34">
        <v>47.953216374269005</v>
      </c>
    </row>
    <row r="474" spans="1:19" ht="33.75" customHeight="1">
      <c r="A474" s="27" t="s">
        <v>24</v>
      </c>
      <c r="B474" s="28" t="s">
        <v>360</v>
      </c>
      <c r="C474" s="29" t="s">
        <v>490</v>
      </c>
      <c r="D474" s="30" t="s">
        <v>20</v>
      </c>
      <c r="E474" s="31">
        <v>519</v>
      </c>
      <c r="F474" s="32">
        <v>3646</v>
      </c>
      <c r="G474" s="32">
        <v>4165</v>
      </c>
      <c r="H474" s="34">
        <v>2452.5</v>
      </c>
      <c r="I474" s="47">
        <v>2452.5</v>
      </c>
      <c r="J474" s="31">
        <v>1211</v>
      </c>
      <c r="K474" s="32">
        <v>3888</v>
      </c>
      <c r="L474" s="32">
        <v>5099</v>
      </c>
      <c r="M474" s="33">
        <v>3934</v>
      </c>
      <c r="N474" s="34">
        <v>3934</v>
      </c>
      <c r="O474" s="52">
        <f t="shared" si="14"/>
        <v>133.33333333333334</v>
      </c>
      <c r="P474" s="52">
        <f t="shared" si="15"/>
        <v>6.637410861217763</v>
      </c>
      <c r="Q474" s="35">
        <v>22.424969987995198</v>
      </c>
      <c r="R474" s="33">
        <v>60.40774719673803</v>
      </c>
      <c r="S474" s="34">
        <v>60.40774719673803</v>
      </c>
    </row>
    <row r="475" spans="1:19" ht="33.75" customHeight="1">
      <c r="A475" s="27" t="s">
        <v>24</v>
      </c>
      <c r="B475" s="28" t="s">
        <v>360</v>
      </c>
      <c r="C475" s="29" t="s">
        <v>361</v>
      </c>
      <c r="D475" s="30" t="s">
        <v>20</v>
      </c>
      <c r="E475" s="31">
        <v>4049</v>
      </c>
      <c r="F475" s="32">
        <v>6091</v>
      </c>
      <c r="G475" s="32">
        <v>10140</v>
      </c>
      <c r="H475" s="34">
        <v>19337.5</v>
      </c>
      <c r="I475" s="47">
        <v>19337.5</v>
      </c>
      <c r="J475" s="31">
        <v>6785</v>
      </c>
      <c r="K475" s="32">
        <v>6018</v>
      </c>
      <c r="L475" s="32">
        <v>12803</v>
      </c>
      <c r="M475" s="33">
        <v>29683</v>
      </c>
      <c r="N475" s="34">
        <v>29683</v>
      </c>
      <c r="O475" s="52">
        <f t="shared" si="14"/>
        <v>67.5722400592739</v>
      </c>
      <c r="P475" s="52">
        <f t="shared" si="15"/>
        <v>-1.1984895747824686</v>
      </c>
      <c r="Q475" s="35">
        <v>26.26232741617357</v>
      </c>
      <c r="R475" s="33">
        <v>53.499676793794436</v>
      </c>
      <c r="S475" s="34">
        <v>53.499676793794436</v>
      </c>
    </row>
    <row r="476" spans="1:19" ht="33.75" customHeight="1">
      <c r="A476" s="27" t="s">
        <v>24</v>
      </c>
      <c r="B476" s="28" t="s">
        <v>438</v>
      </c>
      <c r="C476" s="29" t="s">
        <v>443</v>
      </c>
      <c r="D476" s="30" t="s">
        <v>18</v>
      </c>
      <c r="E476" s="31">
        <v>0</v>
      </c>
      <c r="F476" s="32">
        <v>6152</v>
      </c>
      <c r="G476" s="32">
        <v>6152</v>
      </c>
      <c r="H476" s="34">
        <v>0</v>
      </c>
      <c r="I476" s="47">
        <v>0</v>
      </c>
      <c r="J476" s="31">
        <v>0</v>
      </c>
      <c r="K476" s="32">
        <v>8147</v>
      </c>
      <c r="L476" s="32">
        <v>8147</v>
      </c>
      <c r="M476" s="33">
        <v>0</v>
      </c>
      <c r="N476" s="34">
        <v>0</v>
      </c>
      <c r="O476" s="52" t="str">
        <f t="shared" si="14"/>
        <v> </v>
      </c>
      <c r="P476" s="52">
        <f t="shared" si="15"/>
        <v>32.428478543563074</v>
      </c>
      <c r="Q476" s="35">
        <v>32.42847854356307</v>
      </c>
      <c r="R476" s="33"/>
      <c r="S476" s="34"/>
    </row>
    <row r="477" spans="1:19" ht="33.75" customHeight="1">
      <c r="A477" s="27" t="s">
        <v>24</v>
      </c>
      <c r="B477" s="28" t="s">
        <v>438</v>
      </c>
      <c r="C477" s="29" t="s">
        <v>439</v>
      </c>
      <c r="D477" s="30" t="s">
        <v>18</v>
      </c>
      <c r="E477" s="31">
        <v>0</v>
      </c>
      <c r="F477" s="32">
        <v>8803</v>
      </c>
      <c r="G477" s="32">
        <v>8803</v>
      </c>
      <c r="H477" s="34">
        <v>0</v>
      </c>
      <c r="I477" s="47">
        <v>0</v>
      </c>
      <c r="J477" s="31">
        <v>0</v>
      </c>
      <c r="K477" s="32">
        <v>8386</v>
      </c>
      <c r="L477" s="32">
        <v>8386</v>
      </c>
      <c r="M477" s="33">
        <v>0</v>
      </c>
      <c r="N477" s="34">
        <v>0</v>
      </c>
      <c r="O477" s="52" t="str">
        <f t="shared" si="14"/>
        <v> </v>
      </c>
      <c r="P477" s="52">
        <f t="shared" si="15"/>
        <v>-4.7370214699534285</v>
      </c>
      <c r="Q477" s="35">
        <v>-4.737021469953425</v>
      </c>
      <c r="R477" s="33"/>
      <c r="S477" s="34"/>
    </row>
    <row r="478" spans="1:19" ht="33.75" customHeight="1">
      <c r="A478" s="27" t="s">
        <v>24</v>
      </c>
      <c r="B478" s="28" t="s">
        <v>438</v>
      </c>
      <c r="C478" s="29" t="s">
        <v>587</v>
      </c>
      <c r="D478" s="30" t="s">
        <v>18</v>
      </c>
      <c r="E478" s="31">
        <v>0</v>
      </c>
      <c r="F478" s="32">
        <v>1533</v>
      </c>
      <c r="G478" s="32">
        <v>1533</v>
      </c>
      <c r="H478" s="34">
        <v>0</v>
      </c>
      <c r="I478" s="47">
        <v>0</v>
      </c>
      <c r="J478" s="31">
        <v>0</v>
      </c>
      <c r="K478" s="32">
        <v>2070</v>
      </c>
      <c r="L478" s="32">
        <v>2070</v>
      </c>
      <c r="M478" s="33">
        <v>0</v>
      </c>
      <c r="N478" s="34">
        <v>0</v>
      </c>
      <c r="O478" s="52" t="str">
        <f t="shared" si="14"/>
        <v> </v>
      </c>
      <c r="P478" s="52">
        <f t="shared" si="15"/>
        <v>35.029354207436405</v>
      </c>
      <c r="Q478" s="35">
        <v>35.0293542074364</v>
      </c>
      <c r="R478" s="33"/>
      <c r="S478" s="34"/>
    </row>
    <row r="479" spans="1:19" ht="33.75" customHeight="1">
      <c r="A479" s="27" t="s">
        <v>24</v>
      </c>
      <c r="B479" s="28" t="s">
        <v>170</v>
      </c>
      <c r="C479" s="29" t="s">
        <v>171</v>
      </c>
      <c r="D479" s="30" t="s">
        <v>18</v>
      </c>
      <c r="E479" s="31">
        <v>0</v>
      </c>
      <c r="F479" s="32">
        <v>41944</v>
      </c>
      <c r="G479" s="32">
        <v>41944</v>
      </c>
      <c r="H479" s="34">
        <v>0</v>
      </c>
      <c r="I479" s="47">
        <v>0</v>
      </c>
      <c r="J479" s="31">
        <v>0</v>
      </c>
      <c r="K479" s="32">
        <v>46579</v>
      </c>
      <c r="L479" s="32">
        <v>46579</v>
      </c>
      <c r="M479" s="33">
        <v>0</v>
      </c>
      <c r="N479" s="34">
        <v>0</v>
      </c>
      <c r="O479" s="52" t="str">
        <f t="shared" si="14"/>
        <v> </v>
      </c>
      <c r="P479" s="52">
        <f t="shared" si="15"/>
        <v>11.05044821666985</v>
      </c>
      <c r="Q479" s="35">
        <v>11.050448216669846</v>
      </c>
      <c r="R479" s="33"/>
      <c r="S479" s="34"/>
    </row>
    <row r="480" spans="1:19" ht="33.75" customHeight="1">
      <c r="A480" s="27" t="s">
        <v>24</v>
      </c>
      <c r="B480" s="28" t="s">
        <v>126</v>
      </c>
      <c r="C480" s="29" t="s">
        <v>382</v>
      </c>
      <c r="D480" s="30" t="s">
        <v>20</v>
      </c>
      <c r="E480" s="31">
        <v>3049</v>
      </c>
      <c r="F480" s="32">
        <v>0</v>
      </c>
      <c r="G480" s="32">
        <v>3049</v>
      </c>
      <c r="H480" s="34">
        <v>14755</v>
      </c>
      <c r="I480" s="47">
        <v>14755</v>
      </c>
      <c r="J480" s="31">
        <v>11561</v>
      </c>
      <c r="K480" s="32">
        <v>0</v>
      </c>
      <c r="L480" s="32">
        <v>11561</v>
      </c>
      <c r="M480" s="33">
        <v>79617.5</v>
      </c>
      <c r="N480" s="34">
        <v>79617.5</v>
      </c>
      <c r="O480" s="52">
        <f t="shared" si="14"/>
        <v>279.17349950803543</v>
      </c>
      <c r="P480" s="52" t="str">
        <f t="shared" si="15"/>
        <v> </v>
      </c>
      <c r="Q480" s="35">
        <v>279.17349950803543</v>
      </c>
      <c r="R480" s="33">
        <v>439.59674686546936</v>
      </c>
      <c r="S480" s="34">
        <v>439.59674686546936</v>
      </c>
    </row>
    <row r="481" spans="1:19" ht="33.75" customHeight="1">
      <c r="A481" s="27" t="s">
        <v>24</v>
      </c>
      <c r="B481" s="28" t="s">
        <v>126</v>
      </c>
      <c r="C481" s="29" t="s">
        <v>160</v>
      </c>
      <c r="D481" s="30" t="s">
        <v>20</v>
      </c>
      <c r="E481" s="31">
        <v>9803</v>
      </c>
      <c r="F481" s="32">
        <v>7460</v>
      </c>
      <c r="G481" s="32">
        <v>17263</v>
      </c>
      <c r="H481" s="34">
        <v>28513.5</v>
      </c>
      <c r="I481" s="47">
        <v>28513.5</v>
      </c>
      <c r="J481" s="31">
        <v>30101</v>
      </c>
      <c r="K481" s="32">
        <v>19300</v>
      </c>
      <c r="L481" s="32">
        <v>49401</v>
      </c>
      <c r="M481" s="33">
        <v>124913</v>
      </c>
      <c r="N481" s="34">
        <v>124913</v>
      </c>
      <c r="O481" s="52">
        <f t="shared" si="14"/>
        <v>207.05906355197388</v>
      </c>
      <c r="P481" s="52">
        <f t="shared" si="15"/>
        <v>158.71313672922253</v>
      </c>
      <c r="Q481" s="35">
        <v>186.16694664890227</v>
      </c>
      <c r="R481" s="33">
        <v>338.08371473161833</v>
      </c>
      <c r="S481" s="34">
        <v>338.08371473161833</v>
      </c>
    </row>
    <row r="482" spans="1:19" ht="33.75" customHeight="1">
      <c r="A482" s="27" t="s">
        <v>24</v>
      </c>
      <c r="B482" s="28" t="s">
        <v>126</v>
      </c>
      <c r="C482" s="29" t="s">
        <v>127</v>
      </c>
      <c r="D482" s="30" t="s">
        <v>20</v>
      </c>
      <c r="E482" s="31">
        <v>52993</v>
      </c>
      <c r="F482" s="32">
        <v>31786</v>
      </c>
      <c r="G482" s="32">
        <v>84779</v>
      </c>
      <c r="H482" s="34">
        <v>155716.5</v>
      </c>
      <c r="I482" s="47">
        <v>155716.5</v>
      </c>
      <c r="J482" s="31">
        <v>48874</v>
      </c>
      <c r="K482" s="32">
        <v>20341</v>
      </c>
      <c r="L482" s="32">
        <v>69215</v>
      </c>
      <c r="M482" s="33">
        <v>209715.5</v>
      </c>
      <c r="N482" s="34">
        <v>209715.5</v>
      </c>
      <c r="O482" s="52">
        <f t="shared" si="14"/>
        <v>-7.7727246994886094</v>
      </c>
      <c r="P482" s="52">
        <f t="shared" si="15"/>
        <v>-36.00641791983892</v>
      </c>
      <c r="Q482" s="35">
        <v>-18.358319866948182</v>
      </c>
      <c r="R482" s="33">
        <v>34.677763756570435</v>
      </c>
      <c r="S482" s="34">
        <v>34.677763756570435</v>
      </c>
    </row>
    <row r="483" spans="1:19" ht="33.75" customHeight="1">
      <c r="A483" s="27" t="s">
        <v>24</v>
      </c>
      <c r="B483" s="28" t="s">
        <v>777</v>
      </c>
      <c r="C483" s="29" t="s">
        <v>778</v>
      </c>
      <c r="D483" s="30" t="s">
        <v>20</v>
      </c>
      <c r="E483" s="31">
        <v>0</v>
      </c>
      <c r="F483" s="32">
        <v>0</v>
      </c>
      <c r="G483" s="32">
        <v>0</v>
      </c>
      <c r="H483" s="34"/>
      <c r="I483" s="47"/>
      <c r="J483" s="31">
        <v>0</v>
      </c>
      <c r="K483" s="32">
        <v>0</v>
      </c>
      <c r="L483" s="32">
        <v>0</v>
      </c>
      <c r="M483" s="33"/>
      <c r="N483" s="34"/>
      <c r="O483" s="52" t="str">
        <f t="shared" si="14"/>
        <v> </v>
      </c>
      <c r="P483" s="52" t="str">
        <f t="shared" si="15"/>
        <v> </v>
      </c>
      <c r="Q483" s="35"/>
      <c r="R483" s="33"/>
      <c r="S483" s="34"/>
    </row>
    <row r="484" spans="1:19" ht="33.75" customHeight="1">
      <c r="A484" s="27" t="s">
        <v>24</v>
      </c>
      <c r="B484" s="28" t="s">
        <v>175</v>
      </c>
      <c r="C484" s="29" t="s">
        <v>176</v>
      </c>
      <c r="D484" s="30" t="s">
        <v>18</v>
      </c>
      <c r="E484" s="31">
        <v>0</v>
      </c>
      <c r="F484" s="32">
        <v>44051</v>
      </c>
      <c r="G484" s="32">
        <v>44051</v>
      </c>
      <c r="H484" s="34">
        <v>0</v>
      </c>
      <c r="I484" s="47">
        <v>0</v>
      </c>
      <c r="J484" s="31">
        <v>0</v>
      </c>
      <c r="K484" s="32">
        <v>43390</v>
      </c>
      <c r="L484" s="32">
        <v>43390</v>
      </c>
      <c r="M484" s="33">
        <v>0</v>
      </c>
      <c r="N484" s="34">
        <v>0</v>
      </c>
      <c r="O484" s="52" t="str">
        <f t="shared" si="14"/>
        <v> </v>
      </c>
      <c r="P484" s="52">
        <f t="shared" si="15"/>
        <v>-1.5005334725658903</v>
      </c>
      <c r="Q484" s="35">
        <v>-1.5005334725658896</v>
      </c>
      <c r="R484" s="33"/>
      <c r="S484" s="34"/>
    </row>
    <row r="485" spans="1:19" ht="33.75" customHeight="1">
      <c r="A485" s="27" t="s">
        <v>24</v>
      </c>
      <c r="B485" s="28" t="s">
        <v>175</v>
      </c>
      <c r="C485" s="29" t="s">
        <v>271</v>
      </c>
      <c r="D485" s="30" t="s">
        <v>20</v>
      </c>
      <c r="E485" s="31">
        <v>11241</v>
      </c>
      <c r="F485" s="32">
        <v>10051</v>
      </c>
      <c r="G485" s="32">
        <v>21292</v>
      </c>
      <c r="H485" s="34">
        <v>42894</v>
      </c>
      <c r="I485" s="47">
        <v>42894</v>
      </c>
      <c r="J485" s="31">
        <v>13348</v>
      </c>
      <c r="K485" s="32">
        <v>7991</v>
      </c>
      <c r="L485" s="32">
        <v>21339</v>
      </c>
      <c r="M485" s="33">
        <v>49219</v>
      </c>
      <c r="N485" s="34">
        <v>49219</v>
      </c>
      <c r="O485" s="52">
        <f t="shared" si="14"/>
        <v>18.743883996085753</v>
      </c>
      <c r="P485" s="52">
        <f t="shared" si="15"/>
        <v>-20.495473087255</v>
      </c>
      <c r="Q485" s="35">
        <v>0.22074018410670673</v>
      </c>
      <c r="R485" s="33">
        <v>14.745652072550937</v>
      </c>
      <c r="S485" s="34">
        <v>14.745652072550937</v>
      </c>
    </row>
    <row r="486" spans="1:19" ht="33.75" customHeight="1">
      <c r="A486" s="27" t="s">
        <v>133</v>
      </c>
      <c r="B486" s="28" t="s">
        <v>491</v>
      </c>
      <c r="C486" s="29" t="s">
        <v>492</v>
      </c>
      <c r="D486" s="30" t="s">
        <v>20</v>
      </c>
      <c r="E486" s="31">
        <v>1894</v>
      </c>
      <c r="F486" s="32">
        <v>1725</v>
      </c>
      <c r="G486" s="32">
        <v>3619</v>
      </c>
      <c r="H486" s="34">
        <v>3689</v>
      </c>
      <c r="I486" s="47">
        <v>3689</v>
      </c>
      <c r="J486" s="31">
        <v>3291</v>
      </c>
      <c r="K486" s="32">
        <v>1787</v>
      </c>
      <c r="L486" s="32">
        <v>5078</v>
      </c>
      <c r="M486" s="33">
        <v>6379</v>
      </c>
      <c r="N486" s="34">
        <v>6379</v>
      </c>
      <c r="O486" s="52">
        <f t="shared" si="14"/>
        <v>73.75923970432947</v>
      </c>
      <c r="P486" s="52">
        <f t="shared" si="15"/>
        <v>3.5942028985507246</v>
      </c>
      <c r="Q486" s="35">
        <v>40.31500414479138</v>
      </c>
      <c r="R486" s="33">
        <v>72.91949037679588</v>
      </c>
      <c r="S486" s="34">
        <v>72.91949037679588</v>
      </c>
    </row>
    <row r="487" spans="1:19" ht="33.75" customHeight="1">
      <c r="A487" s="27" t="s">
        <v>133</v>
      </c>
      <c r="B487" s="28" t="s">
        <v>282</v>
      </c>
      <c r="C487" s="29" t="s">
        <v>283</v>
      </c>
      <c r="D487" s="30" t="s">
        <v>20</v>
      </c>
      <c r="E487" s="31">
        <v>8309</v>
      </c>
      <c r="F487" s="32">
        <v>12802</v>
      </c>
      <c r="G487" s="32">
        <v>21111</v>
      </c>
      <c r="H487" s="34">
        <v>37595</v>
      </c>
      <c r="I487" s="47">
        <v>37595</v>
      </c>
      <c r="J487" s="31">
        <v>7849</v>
      </c>
      <c r="K487" s="32">
        <v>11093</v>
      </c>
      <c r="L487" s="32">
        <v>18942</v>
      </c>
      <c r="M487" s="33">
        <v>36302</v>
      </c>
      <c r="N487" s="34">
        <v>36302</v>
      </c>
      <c r="O487" s="52">
        <f t="shared" si="14"/>
        <v>-5.536165603562404</v>
      </c>
      <c r="P487" s="52">
        <f t="shared" si="15"/>
        <v>-13.349476644274327</v>
      </c>
      <c r="Q487" s="35">
        <v>-10.27426460139264</v>
      </c>
      <c r="R487" s="33">
        <v>-3.43928713924724</v>
      </c>
      <c r="S487" s="34">
        <v>-3.43928713924724</v>
      </c>
    </row>
    <row r="488" spans="1:19" ht="33.75" customHeight="1">
      <c r="A488" s="27" t="s">
        <v>133</v>
      </c>
      <c r="B488" s="28" t="s">
        <v>282</v>
      </c>
      <c r="C488" s="29" t="s">
        <v>419</v>
      </c>
      <c r="D488" s="30" t="s">
        <v>20</v>
      </c>
      <c r="E488" s="31">
        <v>1863</v>
      </c>
      <c r="F488" s="32">
        <v>4998</v>
      </c>
      <c r="G488" s="32">
        <v>6861</v>
      </c>
      <c r="H488" s="34">
        <v>5281.5</v>
      </c>
      <c r="I488" s="47">
        <v>5281.5</v>
      </c>
      <c r="J488" s="31">
        <v>2527</v>
      </c>
      <c r="K488" s="32">
        <v>6798</v>
      </c>
      <c r="L488" s="32">
        <v>9325</v>
      </c>
      <c r="M488" s="33">
        <v>6981.5</v>
      </c>
      <c r="N488" s="34">
        <v>6981.5</v>
      </c>
      <c r="O488" s="52">
        <f t="shared" si="14"/>
        <v>35.64143853998927</v>
      </c>
      <c r="P488" s="52">
        <f t="shared" si="15"/>
        <v>36.014405762304925</v>
      </c>
      <c r="Q488" s="35">
        <v>35.913132196472816</v>
      </c>
      <c r="R488" s="33">
        <v>32.18782542838209</v>
      </c>
      <c r="S488" s="34">
        <v>32.18782542838209</v>
      </c>
    </row>
    <row r="489" spans="1:19" ht="33.75" customHeight="1">
      <c r="A489" s="27" t="s">
        <v>133</v>
      </c>
      <c r="B489" s="28" t="s">
        <v>343</v>
      </c>
      <c r="C489" s="29" t="s">
        <v>665</v>
      </c>
      <c r="D489" s="30"/>
      <c r="E489" s="31">
        <v>213</v>
      </c>
      <c r="F489" s="32">
        <v>19</v>
      </c>
      <c r="G489" s="32">
        <v>232</v>
      </c>
      <c r="H489" s="34">
        <v>1065</v>
      </c>
      <c r="I489" s="47">
        <v>1065</v>
      </c>
      <c r="J489" s="31">
        <v>263</v>
      </c>
      <c r="K489" s="32">
        <v>0</v>
      </c>
      <c r="L489" s="32">
        <v>263</v>
      </c>
      <c r="M489" s="33">
        <v>1315</v>
      </c>
      <c r="N489" s="34">
        <v>1315</v>
      </c>
      <c r="O489" s="52">
        <f t="shared" si="14"/>
        <v>23.474178403755875</v>
      </c>
      <c r="P489" s="52">
        <f t="shared" si="15"/>
        <v>-100</v>
      </c>
      <c r="Q489" s="35">
        <v>13.36206896551724</v>
      </c>
      <c r="R489" s="33">
        <v>23.474178403755868</v>
      </c>
      <c r="S489" s="34">
        <v>23.474178403755868</v>
      </c>
    </row>
    <row r="490" spans="1:19" ht="33.75" customHeight="1">
      <c r="A490" s="27" t="s">
        <v>133</v>
      </c>
      <c r="B490" s="28" t="s">
        <v>343</v>
      </c>
      <c r="C490" s="29" t="s">
        <v>54</v>
      </c>
      <c r="D490" s="30" t="s">
        <v>20</v>
      </c>
      <c r="E490" s="31">
        <v>6199</v>
      </c>
      <c r="F490" s="32">
        <v>9708</v>
      </c>
      <c r="G490" s="32">
        <v>15907</v>
      </c>
      <c r="H490" s="34">
        <v>18892.4693</v>
      </c>
      <c r="I490" s="47">
        <v>18892.4693</v>
      </c>
      <c r="J490" s="31">
        <v>5885</v>
      </c>
      <c r="K490" s="32">
        <v>6935</v>
      </c>
      <c r="L490" s="32">
        <v>12820</v>
      </c>
      <c r="M490" s="33">
        <v>18198.1999</v>
      </c>
      <c r="N490" s="34">
        <v>18198.1999</v>
      </c>
      <c r="O490" s="52">
        <f t="shared" si="14"/>
        <v>-5.065333118244874</v>
      </c>
      <c r="P490" s="52">
        <f t="shared" si="15"/>
        <v>-28.56407086938607</v>
      </c>
      <c r="Q490" s="35">
        <v>-19.406550575218457</v>
      </c>
      <c r="R490" s="33">
        <v>-3.6748473107218493</v>
      </c>
      <c r="S490" s="34">
        <v>-3.6748473107218493</v>
      </c>
    </row>
    <row r="491" spans="1:19" ht="33.75" customHeight="1">
      <c r="A491" s="27" t="s">
        <v>133</v>
      </c>
      <c r="B491" s="28" t="s">
        <v>343</v>
      </c>
      <c r="C491" s="29" t="s">
        <v>344</v>
      </c>
      <c r="D491" s="30" t="s">
        <v>20</v>
      </c>
      <c r="E491" s="31">
        <v>5674</v>
      </c>
      <c r="F491" s="32">
        <v>9020</v>
      </c>
      <c r="G491" s="32">
        <v>14694</v>
      </c>
      <c r="H491" s="34">
        <v>16914.9366</v>
      </c>
      <c r="I491" s="47">
        <v>16914.9366</v>
      </c>
      <c r="J491" s="31">
        <v>6104</v>
      </c>
      <c r="K491" s="32">
        <v>7926</v>
      </c>
      <c r="L491" s="32">
        <v>14030</v>
      </c>
      <c r="M491" s="33">
        <v>18258.8143</v>
      </c>
      <c r="N491" s="34">
        <v>18258.8143</v>
      </c>
      <c r="O491" s="52">
        <f t="shared" si="14"/>
        <v>7.578427916813535</v>
      </c>
      <c r="P491" s="52">
        <f t="shared" si="15"/>
        <v>-12.128603104212864</v>
      </c>
      <c r="Q491" s="35">
        <v>-4.518851231795291</v>
      </c>
      <c r="R491" s="33">
        <v>7.944917156828109</v>
      </c>
      <c r="S491" s="34">
        <v>7.944917156828109</v>
      </c>
    </row>
    <row r="492" spans="1:19" ht="33.75" customHeight="1">
      <c r="A492" s="27" t="s">
        <v>133</v>
      </c>
      <c r="B492" s="28" t="s">
        <v>134</v>
      </c>
      <c r="C492" s="29" t="s">
        <v>135</v>
      </c>
      <c r="D492" s="30" t="s">
        <v>20</v>
      </c>
      <c r="E492" s="31">
        <v>34743</v>
      </c>
      <c r="F492" s="32">
        <v>26584</v>
      </c>
      <c r="G492" s="32">
        <v>61327</v>
      </c>
      <c r="H492" s="34">
        <v>156976.425</v>
      </c>
      <c r="I492" s="47">
        <v>133445.6592</v>
      </c>
      <c r="J492" s="31">
        <v>38934</v>
      </c>
      <c r="K492" s="32">
        <v>25506</v>
      </c>
      <c r="L492" s="32">
        <v>64440</v>
      </c>
      <c r="M492" s="33">
        <v>193926.875</v>
      </c>
      <c r="N492" s="34">
        <v>164857.2361</v>
      </c>
      <c r="O492" s="52">
        <f t="shared" si="14"/>
        <v>12.062861583628347</v>
      </c>
      <c r="P492" s="52">
        <f t="shared" si="15"/>
        <v>-4.055070719229614</v>
      </c>
      <c r="Q492" s="35">
        <v>5.076067637419081</v>
      </c>
      <c r="R492" s="33">
        <v>23.538853047519726</v>
      </c>
      <c r="S492" s="34">
        <v>23.53885250993613</v>
      </c>
    </row>
    <row r="493" spans="1:19" ht="33.75" customHeight="1">
      <c r="A493" s="27" t="s">
        <v>133</v>
      </c>
      <c r="B493" s="28" t="s">
        <v>134</v>
      </c>
      <c r="C493" s="29" t="s">
        <v>408</v>
      </c>
      <c r="D493" s="30"/>
      <c r="E493" s="31">
        <v>3597</v>
      </c>
      <c r="F493" s="32">
        <v>8183</v>
      </c>
      <c r="G493" s="32">
        <v>11780</v>
      </c>
      <c r="H493" s="34">
        <v>9180.7726</v>
      </c>
      <c r="I493" s="47">
        <v>9180.7726</v>
      </c>
      <c r="J493" s="31">
        <v>4177</v>
      </c>
      <c r="K493" s="32">
        <v>5703</v>
      </c>
      <c r="L493" s="32">
        <v>9880</v>
      </c>
      <c r="M493" s="33">
        <v>10620.5173</v>
      </c>
      <c r="N493" s="34">
        <v>10620.5173</v>
      </c>
      <c r="O493" s="52">
        <f t="shared" si="14"/>
        <v>16.12454823463998</v>
      </c>
      <c r="P493" s="52">
        <f t="shared" si="15"/>
        <v>-30.306733471831848</v>
      </c>
      <c r="Q493" s="35">
        <v>-16.129032258064516</v>
      </c>
      <c r="R493" s="33">
        <v>15.682173633186375</v>
      </c>
      <c r="S493" s="34">
        <v>15.682173633186375</v>
      </c>
    </row>
    <row r="494" spans="1:19" ht="33.75" customHeight="1">
      <c r="A494" s="27" t="s">
        <v>133</v>
      </c>
      <c r="B494" s="28" t="s">
        <v>134</v>
      </c>
      <c r="C494" s="29" t="s">
        <v>54</v>
      </c>
      <c r="D494" s="30" t="s">
        <v>20</v>
      </c>
      <c r="E494" s="31">
        <v>8303</v>
      </c>
      <c r="F494" s="32">
        <v>9688</v>
      </c>
      <c r="G494" s="32">
        <v>17991</v>
      </c>
      <c r="H494" s="34">
        <v>23232.2004</v>
      </c>
      <c r="I494" s="47">
        <v>23232.2004</v>
      </c>
      <c r="J494" s="31">
        <v>8568</v>
      </c>
      <c r="K494" s="32">
        <v>9824</v>
      </c>
      <c r="L494" s="32">
        <v>18392</v>
      </c>
      <c r="M494" s="33">
        <v>24120.5397</v>
      </c>
      <c r="N494" s="34">
        <v>24120.5397</v>
      </c>
      <c r="O494" s="52">
        <f t="shared" si="14"/>
        <v>3.191617487655063</v>
      </c>
      <c r="P494" s="52">
        <f t="shared" si="15"/>
        <v>1.4037985136251097</v>
      </c>
      <c r="Q494" s="35">
        <v>2.228892223889723</v>
      </c>
      <c r="R494" s="33">
        <v>3.823741551402938</v>
      </c>
      <c r="S494" s="34">
        <v>3.823741551402938</v>
      </c>
    </row>
    <row r="495" spans="1:19" ht="33.75" customHeight="1">
      <c r="A495" s="27" t="s">
        <v>133</v>
      </c>
      <c r="B495" s="28" t="s">
        <v>134</v>
      </c>
      <c r="C495" s="29" t="s">
        <v>662</v>
      </c>
      <c r="D495" s="30"/>
      <c r="E495" s="31">
        <v>0</v>
      </c>
      <c r="F495" s="32">
        <v>623</v>
      </c>
      <c r="G495" s="32">
        <v>623</v>
      </c>
      <c r="H495" s="34">
        <v>0</v>
      </c>
      <c r="I495" s="47">
        <v>0</v>
      </c>
      <c r="J495" s="31">
        <v>0</v>
      </c>
      <c r="K495" s="32">
        <v>332</v>
      </c>
      <c r="L495" s="32">
        <v>332</v>
      </c>
      <c r="M495" s="33">
        <v>0</v>
      </c>
      <c r="N495" s="34">
        <v>0</v>
      </c>
      <c r="O495" s="52" t="str">
        <f t="shared" si="14"/>
        <v> </v>
      </c>
      <c r="P495" s="52">
        <f t="shared" si="15"/>
        <v>-46.70947030497592</v>
      </c>
      <c r="Q495" s="35">
        <v>-46.70947030497592</v>
      </c>
      <c r="R495" s="33"/>
      <c r="S495" s="34"/>
    </row>
    <row r="496" spans="1:19" ht="33.75" customHeight="1">
      <c r="A496" s="27" t="s">
        <v>133</v>
      </c>
      <c r="B496" s="28" t="s">
        <v>530</v>
      </c>
      <c r="C496" s="29" t="s">
        <v>531</v>
      </c>
      <c r="D496" s="30" t="s">
        <v>18</v>
      </c>
      <c r="E496" s="31">
        <v>0</v>
      </c>
      <c r="F496" s="32">
        <v>2077</v>
      </c>
      <c r="G496" s="32">
        <v>2077</v>
      </c>
      <c r="H496" s="34">
        <v>0</v>
      </c>
      <c r="I496" s="47">
        <v>0</v>
      </c>
      <c r="J496" s="31">
        <v>0</v>
      </c>
      <c r="K496" s="32">
        <v>3647</v>
      </c>
      <c r="L496" s="32">
        <v>3647</v>
      </c>
      <c r="M496" s="33">
        <v>0</v>
      </c>
      <c r="N496" s="34">
        <v>0</v>
      </c>
      <c r="O496" s="52" t="str">
        <f t="shared" si="14"/>
        <v> </v>
      </c>
      <c r="P496" s="52">
        <f t="shared" si="15"/>
        <v>75.58979297063071</v>
      </c>
      <c r="Q496" s="35">
        <v>75.58979297063073</v>
      </c>
      <c r="R496" s="33"/>
      <c r="S496" s="34"/>
    </row>
    <row r="497" spans="1:19" ht="33.75" customHeight="1">
      <c r="A497" s="27" t="s">
        <v>133</v>
      </c>
      <c r="B497" s="28" t="s">
        <v>188</v>
      </c>
      <c r="C497" s="29" t="s">
        <v>253</v>
      </c>
      <c r="D497" s="30" t="s">
        <v>20</v>
      </c>
      <c r="E497" s="31">
        <v>9517</v>
      </c>
      <c r="F497" s="32">
        <v>8782</v>
      </c>
      <c r="G497" s="32">
        <v>18299</v>
      </c>
      <c r="H497" s="34">
        <v>21806.034</v>
      </c>
      <c r="I497" s="47">
        <v>21806.034</v>
      </c>
      <c r="J497" s="31">
        <v>12190</v>
      </c>
      <c r="K497" s="32">
        <v>10680</v>
      </c>
      <c r="L497" s="32">
        <v>22870</v>
      </c>
      <c r="M497" s="33">
        <v>26243.9891</v>
      </c>
      <c r="N497" s="34">
        <v>26243.9891</v>
      </c>
      <c r="O497" s="52">
        <f t="shared" si="14"/>
        <v>28.086581906062836</v>
      </c>
      <c r="P497" s="52">
        <f t="shared" si="15"/>
        <v>21.61238897745388</v>
      </c>
      <c r="Q497" s="35">
        <v>24.979507076889448</v>
      </c>
      <c r="R497" s="33">
        <v>20.351959003640914</v>
      </c>
      <c r="S497" s="34">
        <v>20.351959003640914</v>
      </c>
    </row>
    <row r="498" spans="1:19" ht="33.75" customHeight="1">
      <c r="A498" s="27" t="s">
        <v>133</v>
      </c>
      <c r="B498" s="28" t="s">
        <v>188</v>
      </c>
      <c r="C498" s="29" t="s">
        <v>189</v>
      </c>
      <c r="D498" s="30" t="s">
        <v>20</v>
      </c>
      <c r="E498" s="31">
        <v>21705</v>
      </c>
      <c r="F498" s="32">
        <v>5535</v>
      </c>
      <c r="G498" s="32">
        <v>27240</v>
      </c>
      <c r="H498" s="34">
        <v>48096.5</v>
      </c>
      <c r="I498" s="47">
        <v>41814.5673</v>
      </c>
      <c r="J498" s="31">
        <v>27391</v>
      </c>
      <c r="K498" s="32">
        <v>9418</v>
      </c>
      <c r="L498" s="32">
        <v>36809</v>
      </c>
      <c r="M498" s="33">
        <v>59918</v>
      </c>
      <c r="N498" s="34">
        <v>51019.0308</v>
      </c>
      <c r="O498" s="52">
        <f t="shared" si="14"/>
        <v>26.196728864316988</v>
      </c>
      <c r="P498" s="52">
        <f t="shared" si="15"/>
        <v>70.15356820234868</v>
      </c>
      <c r="Q498" s="35">
        <v>35.128487518355364</v>
      </c>
      <c r="R498" s="33">
        <v>24.578711548657388</v>
      </c>
      <c r="S498" s="34">
        <v>22.01257622484114</v>
      </c>
    </row>
    <row r="499" spans="1:19" ht="33.75" customHeight="1">
      <c r="A499" s="27" t="s">
        <v>133</v>
      </c>
      <c r="B499" s="28" t="s">
        <v>241</v>
      </c>
      <c r="C499" s="29" t="s">
        <v>242</v>
      </c>
      <c r="D499" s="30" t="s">
        <v>20</v>
      </c>
      <c r="E499" s="31">
        <v>4764</v>
      </c>
      <c r="F499" s="32">
        <v>10645</v>
      </c>
      <c r="G499" s="32">
        <v>15409</v>
      </c>
      <c r="H499" s="34">
        <v>11305.95</v>
      </c>
      <c r="I499" s="47">
        <v>11305.95</v>
      </c>
      <c r="J499" s="31">
        <v>6836</v>
      </c>
      <c r="K499" s="32">
        <v>17255</v>
      </c>
      <c r="L499" s="32">
        <v>24091</v>
      </c>
      <c r="M499" s="33">
        <v>15919.95</v>
      </c>
      <c r="N499" s="34">
        <v>15919.95</v>
      </c>
      <c r="O499" s="52">
        <f t="shared" si="14"/>
        <v>43.4928631402183</v>
      </c>
      <c r="P499" s="52">
        <f t="shared" si="15"/>
        <v>62.09488022545797</v>
      </c>
      <c r="Q499" s="35">
        <v>56.34369524303978</v>
      </c>
      <c r="R499" s="33">
        <v>40.810369761055014</v>
      </c>
      <c r="S499" s="34">
        <v>40.810369761055014</v>
      </c>
    </row>
    <row r="500" spans="1:19" ht="33.75" customHeight="1">
      <c r="A500" s="27" t="s">
        <v>65</v>
      </c>
      <c r="B500" s="28" t="s">
        <v>350</v>
      </c>
      <c r="C500" s="29" t="s">
        <v>351</v>
      </c>
      <c r="D500" s="30"/>
      <c r="E500" s="31">
        <v>1769</v>
      </c>
      <c r="F500" s="32">
        <v>8340</v>
      </c>
      <c r="G500" s="32">
        <v>10109</v>
      </c>
      <c r="H500" s="34">
        <v>6798</v>
      </c>
      <c r="I500" s="47">
        <v>6798</v>
      </c>
      <c r="J500" s="31">
        <v>2482</v>
      </c>
      <c r="K500" s="32">
        <v>10888</v>
      </c>
      <c r="L500" s="32">
        <v>13370</v>
      </c>
      <c r="M500" s="33">
        <v>8844</v>
      </c>
      <c r="N500" s="34">
        <v>8844</v>
      </c>
      <c r="O500" s="52">
        <f t="shared" si="14"/>
        <v>40.30525720746185</v>
      </c>
      <c r="P500" s="52">
        <f t="shared" si="15"/>
        <v>30.5515587529976</v>
      </c>
      <c r="Q500" s="35">
        <v>32.25838361855772</v>
      </c>
      <c r="R500" s="33">
        <v>30.097087378640776</v>
      </c>
      <c r="S500" s="34">
        <v>30.097087378640776</v>
      </c>
    </row>
    <row r="501" spans="1:19" ht="33.75" customHeight="1">
      <c r="A501" s="27" t="s">
        <v>65</v>
      </c>
      <c r="B501" s="28" t="s">
        <v>341</v>
      </c>
      <c r="C501" s="29" t="s">
        <v>342</v>
      </c>
      <c r="D501" s="30"/>
      <c r="E501" s="31">
        <v>0</v>
      </c>
      <c r="F501" s="32">
        <v>14023</v>
      </c>
      <c r="G501" s="32">
        <v>14023</v>
      </c>
      <c r="H501" s="34">
        <v>0</v>
      </c>
      <c r="I501" s="47">
        <v>0</v>
      </c>
      <c r="J501" s="31">
        <v>0</v>
      </c>
      <c r="K501" s="32">
        <v>14063</v>
      </c>
      <c r="L501" s="32">
        <v>14063</v>
      </c>
      <c r="M501" s="33">
        <v>0</v>
      </c>
      <c r="N501" s="34">
        <v>0</v>
      </c>
      <c r="O501" s="52" t="str">
        <f t="shared" si="14"/>
        <v> </v>
      </c>
      <c r="P501" s="52">
        <f t="shared" si="15"/>
        <v>0.28524566783141303</v>
      </c>
      <c r="Q501" s="35">
        <v>0.2852456678314198</v>
      </c>
      <c r="R501" s="33"/>
      <c r="S501" s="34"/>
    </row>
    <row r="502" spans="1:19" ht="33.75" customHeight="1">
      <c r="A502" s="27" t="s">
        <v>65</v>
      </c>
      <c r="B502" s="28" t="s">
        <v>654</v>
      </c>
      <c r="C502" s="29" t="s">
        <v>655</v>
      </c>
      <c r="D502" s="30" t="s">
        <v>18</v>
      </c>
      <c r="E502" s="31">
        <v>0</v>
      </c>
      <c r="F502" s="32">
        <v>360</v>
      </c>
      <c r="G502" s="32">
        <v>360</v>
      </c>
      <c r="H502" s="34">
        <v>0</v>
      </c>
      <c r="I502" s="47">
        <v>0</v>
      </c>
      <c r="J502" s="31">
        <v>0</v>
      </c>
      <c r="K502" s="32">
        <v>547</v>
      </c>
      <c r="L502" s="32">
        <v>547</v>
      </c>
      <c r="M502" s="33">
        <v>0</v>
      </c>
      <c r="N502" s="34">
        <v>0</v>
      </c>
      <c r="O502" s="52" t="str">
        <f t="shared" si="14"/>
        <v> </v>
      </c>
      <c r="P502" s="52">
        <f t="shared" si="15"/>
        <v>51.944444444444436</v>
      </c>
      <c r="Q502" s="35">
        <v>51.94444444444445</v>
      </c>
      <c r="R502" s="33"/>
      <c r="S502" s="34"/>
    </row>
    <row r="503" spans="1:19" ht="33.75" customHeight="1">
      <c r="A503" s="27" t="s">
        <v>65</v>
      </c>
      <c r="B503" s="28" t="s">
        <v>284</v>
      </c>
      <c r="C503" s="29" t="s">
        <v>285</v>
      </c>
      <c r="D503" s="30"/>
      <c r="E503" s="31">
        <v>2829</v>
      </c>
      <c r="F503" s="32">
        <v>14861</v>
      </c>
      <c r="G503" s="32">
        <v>17690</v>
      </c>
      <c r="H503" s="34">
        <v>10710</v>
      </c>
      <c r="I503" s="47">
        <v>10710</v>
      </c>
      <c r="J503" s="31">
        <v>3643</v>
      </c>
      <c r="K503" s="32">
        <v>15219</v>
      </c>
      <c r="L503" s="32">
        <v>18862</v>
      </c>
      <c r="M503" s="33">
        <v>13269</v>
      </c>
      <c r="N503" s="34">
        <v>13269</v>
      </c>
      <c r="O503" s="52">
        <f t="shared" si="14"/>
        <v>28.773418168964305</v>
      </c>
      <c r="P503" s="52">
        <f t="shared" si="15"/>
        <v>2.4089899737568032</v>
      </c>
      <c r="Q503" s="35">
        <v>6.625211984171848</v>
      </c>
      <c r="R503" s="33">
        <v>23.893557422969188</v>
      </c>
      <c r="S503" s="34">
        <v>23.893557422969188</v>
      </c>
    </row>
    <row r="504" spans="1:19" ht="33.75" customHeight="1">
      <c r="A504" s="27" t="s">
        <v>65</v>
      </c>
      <c r="B504" s="28" t="s">
        <v>462</v>
      </c>
      <c r="C504" s="29" t="s">
        <v>463</v>
      </c>
      <c r="D504" s="30"/>
      <c r="E504" s="31">
        <v>0</v>
      </c>
      <c r="F504" s="32">
        <v>6032</v>
      </c>
      <c r="G504" s="32">
        <v>6032</v>
      </c>
      <c r="H504" s="34">
        <v>0</v>
      </c>
      <c r="I504" s="47">
        <v>0</v>
      </c>
      <c r="J504" s="31">
        <v>0</v>
      </c>
      <c r="K504" s="32">
        <v>6961</v>
      </c>
      <c r="L504" s="32">
        <v>6961</v>
      </c>
      <c r="M504" s="33">
        <v>0</v>
      </c>
      <c r="N504" s="34">
        <v>0</v>
      </c>
      <c r="O504" s="52" t="str">
        <f t="shared" si="14"/>
        <v> </v>
      </c>
      <c r="P504" s="52">
        <f t="shared" si="15"/>
        <v>15.401193633952248</v>
      </c>
      <c r="Q504" s="35">
        <v>15.401193633952253</v>
      </c>
      <c r="R504" s="33"/>
      <c r="S504" s="34"/>
    </row>
    <row r="505" spans="1:19" ht="33.75" customHeight="1">
      <c r="A505" s="27" t="s">
        <v>65</v>
      </c>
      <c r="B505" s="28" t="s">
        <v>378</v>
      </c>
      <c r="C505" s="29" t="s">
        <v>379</v>
      </c>
      <c r="D505" s="30"/>
      <c r="E505" s="31">
        <v>606</v>
      </c>
      <c r="F505" s="32">
        <v>6576</v>
      </c>
      <c r="G505" s="32">
        <v>7182</v>
      </c>
      <c r="H505" s="34">
        <v>1301.5</v>
      </c>
      <c r="I505" s="47">
        <v>1301.5</v>
      </c>
      <c r="J505" s="31">
        <v>2068</v>
      </c>
      <c r="K505" s="32">
        <v>9735</v>
      </c>
      <c r="L505" s="32">
        <v>11803</v>
      </c>
      <c r="M505" s="33">
        <v>3276.5</v>
      </c>
      <c r="N505" s="34">
        <v>3276.5</v>
      </c>
      <c r="O505" s="52">
        <f t="shared" si="14"/>
        <v>241.25412541254127</v>
      </c>
      <c r="P505" s="52">
        <f t="shared" si="15"/>
        <v>48.038321167883204</v>
      </c>
      <c r="Q505" s="35">
        <v>64.34140907825119</v>
      </c>
      <c r="R505" s="33">
        <v>151.74798309642722</v>
      </c>
      <c r="S505" s="34">
        <v>151.74798309642722</v>
      </c>
    </row>
    <row r="506" spans="1:19" ht="33.75" customHeight="1">
      <c r="A506" s="27" t="s">
        <v>65</v>
      </c>
      <c r="B506" s="28" t="s">
        <v>445</v>
      </c>
      <c r="C506" s="29" t="s">
        <v>446</v>
      </c>
      <c r="D506" s="30"/>
      <c r="E506" s="31">
        <v>1160</v>
      </c>
      <c r="F506" s="32">
        <v>4374</v>
      </c>
      <c r="G506" s="32">
        <v>5534</v>
      </c>
      <c r="H506" s="34">
        <v>3387</v>
      </c>
      <c r="I506" s="47">
        <v>3387</v>
      </c>
      <c r="J506" s="31">
        <v>1754</v>
      </c>
      <c r="K506" s="32">
        <v>6001</v>
      </c>
      <c r="L506" s="32">
        <v>7755</v>
      </c>
      <c r="M506" s="33">
        <v>4941.5</v>
      </c>
      <c r="N506" s="34">
        <v>4941.5</v>
      </c>
      <c r="O506" s="52">
        <f t="shared" si="14"/>
        <v>51.20689655172414</v>
      </c>
      <c r="P506" s="52">
        <f t="shared" si="15"/>
        <v>37.19707361682669</v>
      </c>
      <c r="Q506" s="35">
        <v>40.13371882905674</v>
      </c>
      <c r="R506" s="33">
        <v>45.89607322113965</v>
      </c>
      <c r="S506" s="34">
        <v>45.89607322113965</v>
      </c>
    </row>
    <row r="507" spans="1:19" ht="33.75" customHeight="1">
      <c r="A507" s="27" t="s">
        <v>65</v>
      </c>
      <c r="B507" s="28" t="s">
        <v>472</v>
      </c>
      <c r="C507" s="29" t="s">
        <v>473</v>
      </c>
      <c r="D507" s="30"/>
      <c r="E507" s="31">
        <v>2014</v>
      </c>
      <c r="F507" s="32">
        <v>3885</v>
      </c>
      <c r="G507" s="32">
        <v>5899</v>
      </c>
      <c r="H507" s="34">
        <v>5922</v>
      </c>
      <c r="I507" s="47">
        <v>5922</v>
      </c>
      <c r="J507" s="31">
        <v>2516</v>
      </c>
      <c r="K507" s="32">
        <v>3445</v>
      </c>
      <c r="L507" s="32">
        <v>5961</v>
      </c>
      <c r="M507" s="33">
        <v>7208</v>
      </c>
      <c r="N507" s="34">
        <v>7208</v>
      </c>
      <c r="O507" s="52">
        <f t="shared" si="14"/>
        <v>24.925521350546177</v>
      </c>
      <c r="P507" s="52">
        <f t="shared" si="15"/>
        <v>-11.325611325611328</v>
      </c>
      <c r="Q507" s="35">
        <v>1.0510255975589082</v>
      </c>
      <c r="R507" s="33">
        <v>21.71563660925363</v>
      </c>
      <c r="S507" s="34">
        <v>21.71563660925363</v>
      </c>
    </row>
    <row r="508" spans="1:19" ht="33.75" customHeight="1">
      <c r="A508" s="27" t="s">
        <v>65</v>
      </c>
      <c r="B508" s="28" t="s">
        <v>98</v>
      </c>
      <c r="C508" s="29" t="s">
        <v>99</v>
      </c>
      <c r="D508" s="30" t="s">
        <v>20</v>
      </c>
      <c r="E508" s="31">
        <v>52052</v>
      </c>
      <c r="F508" s="32">
        <v>45531</v>
      </c>
      <c r="G508" s="32">
        <v>97583</v>
      </c>
      <c r="H508" s="34">
        <v>344821</v>
      </c>
      <c r="I508" s="47">
        <v>255167.54</v>
      </c>
      <c r="J508" s="31">
        <v>58323</v>
      </c>
      <c r="K508" s="32">
        <v>61240</v>
      </c>
      <c r="L508" s="32">
        <v>119563</v>
      </c>
      <c r="M508" s="33">
        <v>374805.25</v>
      </c>
      <c r="N508" s="34">
        <v>277355.885</v>
      </c>
      <c r="O508" s="52">
        <f t="shared" si="14"/>
        <v>12.047567816798587</v>
      </c>
      <c r="P508" s="52">
        <f t="shared" si="15"/>
        <v>34.50176802617997</v>
      </c>
      <c r="Q508" s="35">
        <v>22.52441511328818</v>
      </c>
      <c r="R508" s="33">
        <v>8.695598585932991</v>
      </c>
      <c r="S508" s="34">
        <v>8.695598585932991</v>
      </c>
    </row>
    <row r="509" spans="1:19" ht="33.75" customHeight="1">
      <c r="A509" s="27" t="s">
        <v>65</v>
      </c>
      <c r="B509" s="28" t="s">
        <v>66</v>
      </c>
      <c r="C509" s="29" t="s">
        <v>86</v>
      </c>
      <c r="D509" s="30"/>
      <c r="E509" s="31">
        <v>199852</v>
      </c>
      <c r="F509" s="32">
        <v>0</v>
      </c>
      <c r="G509" s="32">
        <v>199852</v>
      </c>
      <c r="H509" s="34">
        <v>1745793</v>
      </c>
      <c r="I509" s="47">
        <v>1258716.753</v>
      </c>
      <c r="J509" s="31">
        <v>172737</v>
      </c>
      <c r="K509" s="32">
        <v>0</v>
      </c>
      <c r="L509" s="32">
        <v>172737</v>
      </c>
      <c r="M509" s="33">
        <v>1506198</v>
      </c>
      <c r="N509" s="34">
        <v>1085968.758</v>
      </c>
      <c r="O509" s="52">
        <f t="shared" si="14"/>
        <v>-13.567539979584897</v>
      </c>
      <c r="P509" s="52" t="str">
        <f t="shared" si="15"/>
        <v> </v>
      </c>
      <c r="Q509" s="35">
        <v>-13.567539979584891</v>
      </c>
      <c r="R509" s="33">
        <v>-13.724135679315932</v>
      </c>
      <c r="S509" s="34">
        <v>-13.72413567931594</v>
      </c>
    </row>
    <row r="510" spans="1:19" ht="33.75" customHeight="1">
      <c r="A510" s="27" t="s">
        <v>65</v>
      </c>
      <c r="B510" s="28" t="s">
        <v>66</v>
      </c>
      <c r="C510" s="29" t="s">
        <v>136</v>
      </c>
      <c r="D510" s="30"/>
      <c r="E510" s="31">
        <v>35442</v>
      </c>
      <c r="F510" s="32">
        <v>29771</v>
      </c>
      <c r="G510" s="32">
        <v>65213</v>
      </c>
      <c r="H510" s="34">
        <v>203874</v>
      </c>
      <c r="I510" s="47">
        <v>146993.154</v>
      </c>
      <c r="J510" s="31">
        <v>41264</v>
      </c>
      <c r="K510" s="32">
        <v>23131</v>
      </c>
      <c r="L510" s="32">
        <v>64395</v>
      </c>
      <c r="M510" s="33">
        <v>232977</v>
      </c>
      <c r="N510" s="34">
        <v>167976.417</v>
      </c>
      <c r="O510" s="52">
        <f t="shared" si="14"/>
        <v>16.42683821454771</v>
      </c>
      <c r="P510" s="52">
        <f t="shared" si="15"/>
        <v>-22.303584024722046</v>
      </c>
      <c r="Q510" s="35">
        <v>-1.2543511263091716</v>
      </c>
      <c r="R510" s="33">
        <v>14.274993378263046</v>
      </c>
      <c r="S510" s="34">
        <v>14.274993378263028</v>
      </c>
    </row>
    <row r="511" spans="1:19" ht="33.75" customHeight="1">
      <c r="A511" s="27" t="s">
        <v>65</v>
      </c>
      <c r="B511" s="28" t="s">
        <v>66</v>
      </c>
      <c r="C511" s="29" t="s">
        <v>113</v>
      </c>
      <c r="D511" s="30"/>
      <c r="E511" s="31">
        <v>0</v>
      </c>
      <c r="F511" s="32">
        <v>106419</v>
      </c>
      <c r="G511" s="32">
        <v>106419</v>
      </c>
      <c r="H511" s="34">
        <v>0</v>
      </c>
      <c r="I511" s="47">
        <v>0</v>
      </c>
      <c r="J511" s="31">
        <v>2697</v>
      </c>
      <c r="K511" s="32">
        <v>79752</v>
      </c>
      <c r="L511" s="32">
        <v>82449</v>
      </c>
      <c r="M511" s="33">
        <v>2697</v>
      </c>
      <c r="N511" s="34">
        <v>1944.537</v>
      </c>
      <c r="O511" s="52" t="str">
        <f t="shared" si="14"/>
        <v> </v>
      </c>
      <c r="P511" s="52">
        <f t="shared" si="15"/>
        <v>-25.058495193527474</v>
      </c>
      <c r="Q511" s="35">
        <v>-22.52417331491557</v>
      </c>
      <c r="R511" s="33"/>
      <c r="S511" s="34"/>
    </row>
    <row r="512" spans="1:19" ht="33.75" customHeight="1">
      <c r="A512" s="27" t="s">
        <v>65</v>
      </c>
      <c r="B512" s="28" t="s">
        <v>66</v>
      </c>
      <c r="C512" s="29" t="s">
        <v>67</v>
      </c>
      <c r="D512" s="30"/>
      <c r="E512" s="31">
        <v>248803</v>
      </c>
      <c r="F512" s="32">
        <v>3510</v>
      </c>
      <c r="G512" s="32">
        <v>252313</v>
      </c>
      <c r="H512" s="34">
        <v>217471.62</v>
      </c>
      <c r="I512" s="47">
        <v>217471.62</v>
      </c>
      <c r="J512" s="31">
        <v>248779</v>
      </c>
      <c r="K512" s="32">
        <v>7636</v>
      </c>
      <c r="L512" s="32">
        <v>256415</v>
      </c>
      <c r="M512" s="33">
        <v>103338.231</v>
      </c>
      <c r="N512" s="34">
        <v>103338.231</v>
      </c>
      <c r="O512" s="52">
        <f t="shared" si="14"/>
        <v>-0.009646185938272378</v>
      </c>
      <c r="P512" s="52">
        <f t="shared" si="15"/>
        <v>117.54985754985756</v>
      </c>
      <c r="Q512" s="35">
        <v>1.6257584825197273</v>
      </c>
      <c r="R512" s="33">
        <v>-52.481969371451775</v>
      </c>
      <c r="S512" s="34">
        <v>-52.481969371451775</v>
      </c>
    </row>
    <row r="513" spans="1:19" ht="33.75" customHeight="1">
      <c r="A513" s="27" t="s">
        <v>65</v>
      </c>
      <c r="B513" s="28" t="s">
        <v>66</v>
      </c>
      <c r="C513" s="29" t="s">
        <v>123</v>
      </c>
      <c r="D513" s="30"/>
      <c r="E513" s="31">
        <v>64443</v>
      </c>
      <c r="F513" s="32">
        <v>128</v>
      </c>
      <c r="G513" s="32">
        <v>64571</v>
      </c>
      <c r="H513" s="34">
        <v>25447.8379</v>
      </c>
      <c r="I513" s="47">
        <v>25447.8379</v>
      </c>
      <c r="J513" s="31">
        <v>69952</v>
      </c>
      <c r="K513" s="32">
        <v>425</v>
      </c>
      <c r="L513" s="32">
        <v>70377</v>
      </c>
      <c r="M513" s="33">
        <v>13521.72</v>
      </c>
      <c r="N513" s="34">
        <v>13521.72</v>
      </c>
      <c r="O513" s="52">
        <f t="shared" si="14"/>
        <v>8.54863988330774</v>
      </c>
      <c r="P513" s="52">
        <f t="shared" si="15"/>
        <v>232.03125</v>
      </c>
      <c r="Q513" s="35">
        <v>8.991652599464157</v>
      </c>
      <c r="R513" s="33">
        <v>-46.86495547034273</v>
      </c>
      <c r="S513" s="34">
        <v>-46.86495547034273</v>
      </c>
    </row>
    <row r="514" spans="1:19" ht="33.75" customHeight="1" thickBot="1">
      <c r="A514" s="54" t="s">
        <v>65</v>
      </c>
      <c r="B514" s="55" t="s">
        <v>66</v>
      </c>
      <c r="C514" s="56" t="s">
        <v>274</v>
      </c>
      <c r="D514" s="57"/>
      <c r="E514" s="58">
        <v>7614</v>
      </c>
      <c r="F514" s="59">
        <v>10870</v>
      </c>
      <c r="G514" s="59">
        <v>18484</v>
      </c>
      <c r="H514" s="60">
        <v>29439</v>
      </c>
      <c r="I514" s="61">
        <v>21225.519</v>
      </c>
      <c r="J514" s="58">
        <v>10239</v>
      </c>
      <c r="K514" s="59">
        <v>10381</v>
      </c>
      <c r="L514" s="59">
        <v>20620</v>
      </c>
      <c r="M514" s="62">
        <v>37824</v>
      </c>
      <c r="N514" s="60">
        <v>27271.104</v>
      </c>
      <c r="O514" s="63">
        <f t="shared" si="14"/>
        <v>34.475965327029165</v>
      </c>
      <c r="P514" s="63">
        <f t="shared" si="15"/>
        <v>-4.498620055197788</v>
      </c>
      <c r="Q514" s="64">
        <v>11.555940272668254</v>
      </c>
      <c r="R514" s="62">
        <v>28.482625089167428</v>
      </c>
      <c r="S514" s="60">
        <v>28.482625089167428</v>
      </c>
    </row>
    <row r="515" spans="1:19" ht="33.75" customHeight="1" thickBot="1" thickTop="1">
      <c r="A515" s="37"/>
      <c r="B515" s="36"/>
      <c r="C515" s="36"/>
      <c r="D515" s="36" t="s">
        <v>780</v>
      </c>
      <c r="E515" s="48">
        <f>SUM($E$8:$E$514)</f>
        <v>17572559</v>
      </c>
      <c r="F515" s="49">
        <f>SUM($F$8:$F$514)</f>
        <v>20359147</v>
      </c>
      <c r="G515" s="49">
        <f>SUM($G$8:$G$514)</f>
        <v>37931706</v>
      </c>
      <c r="H515" s="41">
        <f>SUM($H$8:$H$514)</f>
        <v>126075619.11579998</v>
      </c>
      <c r="I515" s="38">
        <f>SUM($I$8:$I$514)</f>
        <v>104141126.91770001</v>
      </c>
      <c r="J515" s="48">
        <f>SUM($J$8:$J$514)</f>
        <v>18941179</v>
      </c>
      <c r="K515" s="49">
        <f>SUM($K$8:$K$514)</f>
        <v>21346214</v>
      </c>
      <c r="L515" s="49">
        <f>SUM($L$8:$L$514)</f>
        <v>40287393</v>
      </c>
      <c r="M515" s="41">
        <f>SUM($M$8:$M$514)</f>
        <v>134860105.5163</v>
      </c>
      <c r="N515" s="38">
        <f>SUM($N$7:$N$514)</f>
        <v>111488555.17090002</v>
      </c>
      <c r="O515" s="53">
        <f t="shared" si="14"/>
        <v>7.788393255643644</v>
      </c>
      <c r="P515" s="53">
        <f t="shared" si="15"/>
        <v>4.848272867227688</v>
      </c>
      <c r="Q515" s="42">
        <v>6.210337599895981</v>
      </c>
      <c r="R515" s="41">
        <v>6.967632966713014</v>
      </c>
      <c r="S515" s="38">
        <v>7.055260943168484</v>
      </c>
    </row>
    <row r="516" ht="33.75" customHeight="1" thickTop="1"/>
  </sheetData>
  <sheetProtection/>
  <mergeCells count="8">
    <mergeCell ref="E7:I7"/>
    <mergeCell ref="J7:N7"/>
    <mergeCell ref="A5:R5"/>
    <mergeCell ref="C1:S1"/>
    <mergeCell ref="C2:S2"/>
    <mergeCell ref="A4:S4"/>
    <mergeCell ref="C3:S3"/>
    <mergeCell ref="O7:S7"/>
  </mergeCells>
  <printOptions/>
  <pageMargins left="0.1968503937007874" right="0" top="0.28" bottom="0.34" header="0.19" footer="0"/>
  <pageSetup horizontalDpi="600" verticalDpi="600" orientation="landscape" paperSize="9" scale="70"/>
  <headerFooter alignWithMargins="0">
    <oddHeader>&amp;R07/01/2015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Leader</cp:lastModifiedBy>
  <cp:lastPrinted>2015-02-23T12:39:52Z</cp:lastPrinted>
  <dcterms:created xsi:type="dcterms:W3CDTF">2014-01-16T10:11:07Z</dcterms:created>
  <dcterms:modified xsi:type="dcterms:W3CDTF">2015-02-23T12:47:56Z</dcterms:modified>
  <cp:category/>
  <cp:version/>
  <cp:contentType/>
  <cp:contentStatus/>
</cp:coreProperties>
</file>